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75" windowWidth="15195" windowHeight="8625" activeTab="0"/>
  </bookViews>
  <sheets>
    <sheet name="Petty Cash Receipt Summary" sheetId="1" r:id="rId1"/>
  </sheets>
  <definedNames>
    <definedName name="Distn_Pivot_Table">'Petty Cash Receipt Summary'!$V$42</definedName>
    <definedName name="Incomplete_Account_Codes_Count">'Petty Cash Receipt Summary'!$R$38</definedName>
    <definedName name="Pivot_Table_Check">'Petty Cash Receipt Summary'!$S$55</definedName>
    <definedName name="_xlnm.Print_Area" localSheetId="0">'Petty Cash Receipt Summary'!$B$1:$Q$55</definedName>
    <definedName name="Undistributed_Petty_Cash">'Petty Cash Receipt Summary'!$R$55</definedName>
  </definedNames>
  <calcPr fullCalcOnLoad="1"/>
  <pivotCaches>
    <pivotCache cacheId="2" r:id="rId2"/>
  </pivotCaches>
</workbook>
</file>

<file path=xl/comments1.xml><?xml version="1.0" encoding="utf-8"?>
<comments xmlns="http://schemas.openxmlformats.org/spreadsheetml/2006/main">
  <authors>
    <author> </author>
    <author> rkenney</author>
  </authors>
  <commentList>
    <comment ref="R1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Use this column to check to ensure all charges have been properly distributed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Business Unit to which expense being charged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Object Account to which expense being charged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Select "Y" in this column for expenses to which HST has been applied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total amount (post-tax) of expense being charged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vendor name for expense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date of expense</t>
        </r>
      </text>
    </comment>
    <comment ref="D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brief description of expense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name of Department providing Petty Cash Receipt Summary</t>
        </r>
      </text>
    </comment>
    <comment ref="P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date of Petty Cash Receipt Summary</t>
        </r>
      </text>
    </comment>
    <comment ref="E4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total Petty Cash Allocation</t>
        </r>
      </text>
    </comment>
    <comment ref="B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name of Requestor</t>
        </r>
      </text>
    </comment>
    <comment ref="O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Bus Unit to be charged</t>
        </r>
      </text>
    </comment>
    <comment ref="P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Object Account to be charged</t>
        </r>
      </text>
    </comment>
    <comment ref="Q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Enter total Dept Charge as noted above to be charged for each respective Bus Unit and Object combination</t>
        </r>
      </text>
    </comment>
    <comment ref="R38" authorId="1">
      <text>
        <r>
          <rPr>
            <b/>
            <sz val="8"/>
            <rFont val="Tahoma"/>
            <family val="0"/>
          </rPr>
          <t xml:space="preserve"> rkenney:</t>
        </r>
        <r>
          <rPr>
            <sz val="8"/>
            <rFont val="Tahoma"/>
            <family val="0"/>
          </rPr>
          <t xml:space="preserve">
If this number is greater than zero, need to confirm that all charges have been coded to an appropriate account</t>
        </r>
      </text>
    </comment>
  </commentList>
</comments>
</file>

<file path=xl/sharedStrings.xml><?xml version="1.0" encoding="utf-8"?>
<sst xmlns="http://schemas.openxmlformats.org/spreadsheetml/2006/main" count="50" uniqueCount="39">
  <si>
    <t>Department:</t>
  </si>
  <si>
    <t>Date:</t>
  </si>
  <si>
    <t>PETTY CASH RECEIPT SUMMARY</t>
  </si>
  <si>
    <t>Date</t>
  </si>
  <si>
    <t>Total Amount</t>
  </si>
  <si>
    <t>1.1341.1</t>
  </si>
  <si>
    <t>1.1341.2</t>
  </si>
  <si>
    <t>Account Distribution</t>
  </si>
  <si>
    <t>Tax Calculations</t>
  </si>
  <si>
    <t>Tax Rebates</t>
  </si>
  <si>
    <t>Bus Unit</t>
  </si>
  <si>
    <t>Object</t>
  </si>
  <si>
    <t>Y</t>
  </si>
  <si>
    <t>Petty Cash Allocation</t>
  </si>
  <si>
    <t>Remaining Cash On Hand</t>
  </si>
  <si>
    <t>Dept Charge</t>
  </si>
  <si>
    <t>Declaration</t>
  </si>
  <si>
    <t xml:space="preserve">Reimbursement is requested for the expenditures as noted above.  All original receipts have been attached to this summary.  </t>
  </si>
  <si>
    <t>Signature of Requestor</t>
  </si>
  <si>
    <t>Name of Requestor</t>
  </si>
  <si>
    <t>Summary of Dept Charges</t>
  </si>
  <si>
    <t>Total</t>
  </si>
  <si>
    <t>Check</t>
  </si>
  <si>
    <t>Vendor</t>
  </si>
  <si>
    <t xml:space="preserve">Description  </t>
  </si>
  <si>
    <t>Amount</t>
  </si>
  <si>
    <t>N</t>
  </si>
  <si>
    <t>Tax App List</t>
  </si>
  <si>
    <t>FINANCE DEPARTMENT</t>
  </si>
  <si>
    <t>Acct Code</t>
  </si>
  <si>
    <t>(blank)</t>
  </si>
  <si>
    <t>Grand Total</t>
  </si>
  <si>
    <t>Sum of Dept Charge</t>
  </si>
  <si>
    <t>GST</t>
  </si>
  <si>
    <t>OHST</t>
  </si>
  <si>
    <t xml:space="preserve">Tax Applicable    </t>
  </si>
  <si>
    <t>Line</t>
  </si>
  <si>
    <t>Account Codes</t>
  </si>
  <si>
    <t>Number of Incomplete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</si>
</sst>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.00"/>
    <numFmt numFmtId="174" formatCode="[$-409]dddd\,\ mmmm\ dd\,\ yyyy"/>
    <numFmt numFmtId="175" formatCode="m/d/yy;@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173" fontId="0" fillId="0" borderId="1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5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173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 quotePrefix="1">
      <alignment horizontal="center"/>
      <protection locked="0"/>
    </xf>
    <xf numFmtId="173" fontId="1" fillId="33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5" fontId="0" fillId="0" borderId="17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42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173" fontId="7" fillId="0" borderId="11" xfId="0" applyNumberFormat="1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 applyProtection="1">
      <alignment horizontal="center"/>
      <protection/>
    </xf>
    <xf numFmtId="173" fontId="7" fillId="36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9" fontId="7" fillId="2" borderId="26" xfId="0" applyNumberFormat="1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FF00"/>
      </font>
      <fill>
        <patternFill>
          <bgColor rgb="FFFF0000"/>
        </patternFill>
      </fill>
    </dxf>
    <dxf>
      <border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123825</xdr:rowOff>
    </xdr:from>
    <xdr:to>
      <xdr:col>8</xdr:col>
      <xdr:colOff>247650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85750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5:O36" sheet="Petty Cash Receipt Summary"/>
  </cacheSource>
  <cacheFields count="5">
    <cacheField name="Bus Unit">
      <sharedItems containsString="0" containsBlank="1" containsMixedTypes="0" containsNumber="1" containsInteger="1" count="11">
        <m/>
        <n v="11120"/>
        <n v="15496"/>
        <n v="19405"/>
        <n v="19495"/>
        <n v="45982"/>
        <n v="78946"/>
        <n v="32548"/>
        <n v="19250"/>
        <n v="77510"/>
        <n v="55555"/>
      </sharedItems>
    </cacheField>
    <cacheField name="Object">
      <sharedItems containsString="0" containsBlank="1" containsMixedTypes="0" containsNumber="1" containsInteger="1" count="16">
        <m/>
        <n v="2100"/>
        <n v="5548"/>
        <n v="1111"/>
        <n v="5198"/>
        <n v="8563"/>
        <n v="5469"/>
        <n v="2"/>
        <n v="2518"/>
        <n v="8750"/>
        <n v="5197"/>
        <n v="1"/>
        <n v="3"/>
        <n v="5199"/>
        <n v="8550"/>
        <n v="1250"/>
      </sharedItems>
    </cacheField>
    <cacheField name="Dept Charge">
      <sharedItems containsMixedTypes="1" containsNumber="1" containsInteger="1"/>
    </cacheField>
    <cacheField name="Acct Code">
      <sharedItems containsMixedTypes="0"/>
    </cacheField>
    <cacheField name="Dept Charge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V42:X45" firstHeaderRow="2" firstDataRow="2" firstDataCol="2"/>
  <pivotFields count="5">
    <pivotField axis="axisRow" compact="0" outline="0" subtotalTop="0" showAll="0" defaultSubtotal="0">
      <items count="11">
        <item x="0"/>
        <item m="1" x="8"/>
        <item m="1" x="3"/>
        <item m="1" x="9"/>
        <item m="1" x="7"/>
        <item m="1" x="5"/>
        <item m="1" x="4"/>
        <item m="1" x="2"/>
        <item m="1" x="6"/>
        <item m="1" x="1"/>
        <item m="1" x="10"/>
      </items>
    </pivotField>
    <pivotField axis="axisRow" compact="0" outline="0" subtotalTop="0" showAll="0" defaultSubtotal="0">
      <items count="16">
        <item x="0"/>
        <item m="1" x="14"/>
        <item m="1" x="9"/>
        <item m="1" x="5"/>
        <item m="1" x="11"/>
        <item m="1" x="3"/>
        <item m="1" x="15"/>
        <item m="1" x="6"/>
        <item m="1" x="2"/>
        <item m="1" x="8"/>
        <item m="1" x="13"/>
        <item m="1" x="10"/>
        <item m="1" x="4"/>
        <item m="1" x="7"/>
        <item m="1" x="1"/>
        <item m="1" x="12"/>
      </items>
    </pivotField>
    <pivotField dataField="1" compact="0" outline="0" subtotalTop="0" showAll="0" numFmtId="173"/>
    <pivotField compact="0" outline="0" subtotalTop="0" showAll="0" defaultSubtotal="0"/>
    <pivotField compact="0" outline="0" subtotalTop="0" showAll="0" defaultSubtotal="0"/>
  </pivotFields>
  <rowFields count="2">
    <field x="0"/>
    <field x="1"/>
  </rowFields>
  <rowItems count="2">
    <i>
      <x/>
      <x/>
    </i>
    <i t="grand">
      <x/>
    </i>
  </rowItems>
  <colItems count="1">
    <i/>
  </colItems>
  <dataFields count="1">
    <dataField name="Sum of Dept Charge" fld="2" baseField="0" baseItem="0"/>
  </dataFields>
  <formats count="1"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8:Y58"/>
  <sheetViews>
    <sheetView showGridLines="0" showRowColHeaders="0" tabSelected="1" zoomScale="90" zoomScaleNormal="90" zoomScalePageLayoutView="0" workbookViewId="0" topLeftCell="A2">
      <selection activeCell="K7" sqref="K7"/>
    </sheetView>
  </sheetViews>
  <sheetFormatPr defaultColWidth="9.140625" defaultRowHeight="12.75"/>
  <cols>
    <col min="1" max="1" width="5.8515625" style="0" customWidth="1"/>
    <col min="2" max="2" width="10.7109375" style="5" customWidth="1"/>
    <col min="3" max="3" width="20.7109375" style="0" customWidth="1"/>
    <col min="4" max="4" width="25.7109375" style="0" customWidth="1"/>
    <col min="5" max="6" width="10.7109375" style="0" customWidth="1"/>
    <col min="7" max="10" width="8.7109375" style="0" customWidth="1"/>
    <col min="11" max="12" width="10.7109375" style="0" customWidth="1"/>
    <col min="13" max="14" width="10.7109375" style="0" hidden="1" customWidth="1"/>
    <col min="15" max="17" width="10.7109375" style="0" customWidth="1"/>
    <col min="18" max="18" width="11.57421875" style="0" customWidth="1"/>
    <col min="19" max="19" width="29.8515625" style="0" customWidth="1"/>
    <col min="20" max="20" width="9.140625" style="0" hidden="1" customWidth="1"/>
    <col min="21" max="21" width="0" style="44" hidden="1" customWidth="1"/>
    <col min="22" max="22" width="11.00390625" style="44" hidden="1" customWidth="1"/>
    <col min="23" max="23" width="9.140625" style="44" hidden="1" customWidth="1"/>
    <col min="24" max="24" width="10.00390625" style="44" hidden="1" customWidth="1"/>
    <col min="25" max="25" width="0" style="44" hidden="1" customWidth="1"/>
  </cols>
  <sheetData>
    <row r="1" ht="12.75"/>
    <row r="2" ht="12.75"/>
    <row r="3" ht="12.75"/>
    <row r="4" ht="12.75"/>
    <row r="5" ht="12.75"/>
    <row r="6" ht="12.75"/>
    <row r="7" ht="12.75"/>
    <row r="8" spans="2:17" ht="20.25">
      <c r="B8" s="70" t="s">
        <v>28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2:25" s="4" customFormat="1" ht="20.25">
      <c r="B9" s="70" t="s">
        <v>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U9" s="53"/>
      <c r="V9" s="53"/>
      <c r="W9" s="53"/>
      <c r="X9" s="53"/>
      <c r="Y9" s="53"/>
    </row>
    <row r="10" ht="12.75"/>
    <row r="11" ht="12.75"/>
    <row r="12" spans="2:17" ht="12.75">
      <c r="B12" s="5" t="s">
        <v>0</v>
      </c>
      <c r="C12" s="71"/>
      <c r="D12" s="71"/>
      <c r="O12" s="6" t="s">
        <v>1</v>
      </c>
      <c r="P12" s="65"/>
      <c r="Q12" s="65"/>
    </row>
    <row r="13" ht="12.75"/>
    <row r="14" spans="6:18" ht="12.75">
      <c r="F14" s="68" t="s">
        <v>8</v>
      </c>
      <c r="G14" s="68"/>
      <c r="H14" s="68"/>
      <c r="I14" s="68" t="s">
        <v>9</v>
      </c>
      <c r="J14" s="68"/>
      <c r="K14" s="68" t="s">
        <v>7</v>
      </c>
      <c r="L14" s="68"/>
      <c r="M14" s="68"/>
      <c r="N14" s="68"/>
      <c r="O14" s="68"/>
      <c r="P14" s="68"/>
      <c r="Q14" s="68"/>
      <c r="R14" s="28" t="s">
        <v>22</v>
      </c>
    </row>
    <row r="15" spans="1:20" ht="25.5">
      <c r="A15" s="69" t="s">
        <v>36</v>
      </c>
      <c r="B15" s="61" t="s">
        <v>3</v>
      </c>
      <c r="C15" s="61" t="s">
        <v>23</v>
      </c>
      <c r="D15" s="61" t="s">
        <v>24</v>
      </c>
      <c r="E15" s="61" t="s">
        <v>4</v>
      </c>
      <c r="F15" s="57" t="s">
        <v>35</v>
      </c>
      <c r="G15" s="34" t="s">
        <v>33</v>
      </c>
      <c r="H15" s="34" t="s">
        <v>34</v>
      </c>
      <c r="I15" s="34" t="s">
        <v>33</v>
      </c>
      <c r="J15" s="34" t="s">
        <v>34</v>
      </c>
      <c r="K15" s="61" t="s">
        <v>10</v>
      </c>
      <c r="L15" s="61" t="s">
        <v>11</v>
      </c>
      <c r="M15" s="35" t="s">
        <v>15</v>
      </c>
      <c r="N15" s="36" t="s">
        <v>29</v>
      </c>
      <c r="O15" s="59" t="s">
        <v>15</v>
      </c>
      <c r="P15" s="59" t="s">
        <v>5</v>
      </c>
      <c r="Q15" s="59" t="s">
        <v>6</v>
      </c>
      <c r="R15" s="28"/>
      <c r="T15" s="31" t="s">
        <v>27</v>
      </c>
    </row>
    <row r="16" spans="1:20" ht="12.75">
      <c r="A16" s="60"/>
      <c r="B16" s="62"/>
      <c r="C16" s="62"/>
      <c r="D16" s="62"/>
      <c r="E16" s="62"/>
      <c r="F16" s="58"/>
      <c r="G16" s="54">
        <v>0.05</v>
      </c>
      <c r="H16" s="54">
        <v>0.08</v>
      </c>
      <c r="I16" s="54">
        <v>0.67</v>
      </c>
      <c r="J16" s="54">
        <v>0.78</v>
      </c>
      <c r="K16" s="62"/>
      <c r="L16" s="62"/>
      <c r="M16" s="35"/>
      <c r="N16" s="36"/>
      <c r="O16" s="60"/>
      <c r="P16" s="60"/>
      <c r="Q16" s="60"/>
      <c r="R16" s="28"/>
      <c r="T16" s="31"/>
    </row>
    <row r="17" spans="1:20" ht="12.75">
      <c r="A17" s="37">
        <v>1</v>
      </c>
      <c r="B17" s="7"/>
      <c r="C17" s="8"/>
      <c r="D17" s="8"/>
      <c r="E17" s="9"/>
      <c r="F17" s="30"/>
      <c r="G17" s="2">
        <f aca="true" t="shared" si="0" ref="G17:H36">IF($F17="Y",$E17/SUM(1,$G$16,$H$16)*G$16,"")</f>
      </c>
      <c r="H17" s="2">
        <f t="shared" si="0"/>
      </c>
      <c r="I17" s="2">
        <f aca="true" t="shared" si="1" ref="I17:I36">IF($F17="Y",ROUND(G17*I$16,2),"")</f>
      </c>
      <c r="J17" s="2">
        <f aca="true" t="shared" si="2" ref="J17:J36">IF($F17="Y",ROUND(H17*J$16,2),"")</f>
      </c>
      <c r="K17" s="10"/>
      <c r="L17" s="10"/>
      <c r="M17" s="2">
        <f>IF(F17="Y",E17-I17-J17,E17)</f>
        <v>0</v>
      </c>
      <c r="N17" s="2">
        <f>IF(K17="","",TRIM(K17)&amp;"."&amp;TRIM(L17))</f>
      </c>
      <c r="O17" s="2">
        <f>IF(M17=0,"",M17)</f>
      </c>
      <c r="P17" s="2">
        <f>IF(F17="Y",I17,"")</f>
      </c>
      <c r="Q17" s="2">
        <f>IF(F17="Y",J17,"")</f>
      </c>
      <c r="R17" s="3">
        <f>IF(E17="","",E17-SUM(O17:Q17))</f>
      </c>
      <c r="S17">
        <f aca="true" t="shared" si="3" ref="S17:S36">IF(E17="","",IF(OR(K17="",L17=""),"Account code(s) incomplete",""))</f>
      </c>
      <c r="T17" s="32" t="s">
        <v>12</v>
      </c>
    </row>
    <row r="18" spans="1:20" ht="12.75">
      <c r="A18" s="37">
        <f>A17+1</f>
        <v>2</v>
      </c>
      <c r="B18" s="7"/>
      <c r="C18" s="8"/>
      <c r="D18" s="8"/>
      <c r="E18" s="9"/>
      <c r="F18" s="30"/>
      <c r="G18" s="2">
        <f t="shared" si="0"/>
      </c>
      <c r="H18" s="2">
        <f t="shared" si="0"/>
      </c>
      <c r="I18" s="2">
        <f t="shared" si="1"/>
      </c>
      <c r="J18" s="2">
        <f t="shared" si="2"/>
      </c>
      <c r="K18" s="10"/>
      <c r="L18" s="10"/>
      <c r="M18" s="2">
        <f aca="true" t="shared" si="4" ref="M18:M36">IF(F18="Y",E18-I18-J18,E18)</f>
        <v>0</v>
      </c>
      <c r="N18" s="2">
        <f aca="true" t="shared" si="5" ref="N18:N36">IF(K18="","",TRIM(K18)&amp;"."&amp;TRIM(L18))</f>
      </c>
      <c r="O18" s="2">
        <f aca="true" t="shared" si="6" ref="O18:O36">IF(M18=0,"",M18)</f>
      </c>
      <c r="P18" s="2">
        <f aca="true" t="shared" si="7" ref="P18:P36">IF(F18="Y",I18,"")</f>
      </c>
      <c r="Q18" s="2">
        <f aca="true" t="shared" si="8" ref="Q18:Q36">IF(F18="Y",J18,"")</f>
      </c>
      <c r="R18" s="3">
        <f aca="true" t="shared" si="9" ref="R18:R36">IF(E18="","",E18-SUM(O18:Q18))</f>
      </c>
      <c r="S18">
        <f t="shared" si="3"/>
      </c>
      <c r="T18" s="32" t="s">
        <v>26</v>
      </c>
    </row>
    <row r="19" spans="1:20" ht="12.75">
      <c r="A19" s="37">
        <f aca="true" t="shared" si="10" ref="A19:A36">A18+1</f>
        <v>3</v>
      </c>
      <c r="B19" s="7"/>
      <c r="C19" s="8"/>
      <c r="D19" s="8"/>
      <c r="E19" s="9"/>
      <c r="F19" s="30"/>
      <c r="G19" s="2">
        <f t="shared" si="0"/>
      </c>
      <c r="H19" s="2">
        <f t="shared" si="0"/>
      </c>
      <c r="I19" s="2">
        <f t="shared" si="1"/>
      </c>
      <c r="J19" s="2">
        <f t="shared" si="2"/>
      </c>
      <c r="K19" s="10"/>
      <c r="L19" s="10"/>
      <c r="M19" s="2">
        <f t="shared" si="4"/>
        <v>0</v>
      </c>
      <c r="N19" s="2">
        <f t="shared" si="5"/>
      </c>
      <c r="O19" s="2">
        <f t="shared" si="6"/>
      </c>
      <c r="P19" s="2">
        <f t="shared" si="7"/>
      </c>
      <c r="Q19" s="2">
        <f t="shared" si="8"/>
      </c>
      <c r="R19" s="3">
        <f t="shared" si="9"/>
      </c>
      <c r="S19">
        <f t="shared" si="3"/>
      </c>
      <c r="T19" s="33"/>
    </row>
    <row r="20" spans="1:19" ht="12.75">
      <c r="A20" s="37">
        <f t="shared" si="10"/>
        <v>4</v>
      </c>
      <c r="B20" s="7"/>
      <c r="C20" s="8"/>
      <c r="D20" s="8"/>
      <c r="E20" s="9"/>
      <c r="F20" s="30"/>
      <c r="G20" s="2">
        <f t="shared" si="0"/>
      </c>
      <c r="H20" s="2">
        <f t="shared" si="0"/>
      </c>
      <c r="I20" s="2">
        <f t="shared" si="1"/>
      </c>
      <c r="J20" s="2">
        <f t="shared" si="2"/>
      </c>
      <c r="K20" s="10"/>
      <c r="L20" s="10"/>
      <c r="M20" s="2">
        <f t="shared" si="4"/>
        <v>0</v>
      </c>
      <c r="N20" s="2">
        <f t="shared" si="5"/>
      </c>
      <c r="O20" s="2">
        <f t="shared" si="6"/>
      </c>
      <c r="P20" s="2">
        <f t="shared" si="7"/>
      </c>
      <c r="Q20" s="2">
        <f t="shared" si="8"/>
      </c>
      <c r="R20" s="3">
        <f t="shared" si="9"/>
      </c>
      <c r="S20">
        <f t="shared" si="3"/>
      </c>
    </row>
    <row r="21" spans="1:19" ht="12.75">
      <c r="A21" s="37">
        <f t="shared" si="10"/>
        <v>5</v>
      </c>
      <c r="B21" s="7"/>
      <c r="C21" s="8"/>
      <c r="D21" s="8"/>
      <c r="E21" s="9"/>
      <c r="F21" s="30"/>
      <c r="G21" s="2">
        <f t="shared" si="0"/>
      </c>
      <c r="H21" s="2">
        <f t="shared" si="0"/>
      </c>
      <c r="I21" s="2">
        <f t="shared" si="1"/>
      </c>
      <c r="J21" s="2">
        <f t="shared" si="2"/>
      </c>
      <c r="K21" s="10"/>
      <c r="L21" s="10"/>
      <c r="M21" s="2">
        <f t="shared" si="4"/>
        <v>0</v>
      </c>
      <c r="N21" s="2">
        <f t="shared" si="5"/>
      </c>
      <c r="O21" s="2">
        <f t="shared" si="6"/>
      </c>
      <c r="P21" s="2">
        <f t="shared" si="7"/>
      </c>
      <c r="Q21" s="2">
        <f t="shared" si="8"/>
      </c>
      <c r="R21" s="3">
        <f t="shared" si="9"/>
      </c>
      <c r="S21">
        <f t="shared" si="3"/>
      </c>
    </row>
    <row r="22" spans="1:19" ht="12.75">
      <c r="A22" s="37">
        <f t="shared" si="10"/>
        <v>6</v>
      </c>
      <c r="B22" s="7"/>
      <c r="C22" s="8"/>
      <c r="D22" s="8"/>
      <c r="E22" s="9"/>
      <c r="F22" s="30"/>
      <c r="G22" s="2">
        <f t="shared" si="0"/>
      </c>
      <c r="H22" s="2">
        <f t="shared" si="0"/>
      </c>
      <c r="I22" s="2">
        <f t="shared" si="1"/>
      </c>
      <c r="J22" s="2">
        <f t="shared" si="2"/>
      </c>
      <c r="K22" s="10"/>
      <c r="L22" s="10"/>
      <c r="M22" s="2">
        <f t="shared" si="4"/>
        <v>0</v>
      </c>
      <c r="N22" s="2">
        <f t="shared" si="5"/>
      </c>
      <c r="O22" s="2">
        <f t="shared" si="6"/>
      </c>
      <c r="P22" s="2">
        <f t="shared" si="7"/>
      </c>
      <c r="Q22" s="2">
        <f t="shared" si="8"/>
      </c>
      <c r="R22" s="3">
        <f t="shared" si="9"/>
      </c>
      <c r="S22">
        <f t="shared" si="3"/>
      </c>
    </row>
    <row r="23" spans="1:19" ht="12.75">
      <c r="A23" s="37">
        <f t="shared" si="10"/>
        <v>7</v>
      </c>
      <c r="B23" s="7"/>
      <c r="C23" s="8"/>
      <c r="D23" s="8"/>
      <c r="E23" s="9"/>
      <c r="F23" s="30"/>
      <c r="G23" s="2">
        <f t="shared" si="0"/>
      </c>
      <c r="H23" s="2">
        <f t="shared" si="0"/>
      </c>
      <c r="I23" s="2">
        <f t="shared" si="1"/>
      </c>
      <c r="J23" s="2">
        <f t="shared" si="2"/>
      </c>
      <c r="K23" s="10"/>
      <c r="L23" s="10"/>
      <c r="M23" s="2">
        <f t="shared" si="4"/>
        <v>0</v>
      </c>
      <c r="N23" s="2">
        <f t="shared" si="5"/>
      </c>
      <c r="O23" s="2">
        <f t="shared" si="6"/>
      </c>
      <c r="P23" s="2">
        <f t="shared" si="7"/>
      </c>
      <c r="Q23" s="2">
        <f t="shared" si="8"/>
      </c>
      <c r="R23" s="3">
        <f t="shared" si="9"/>
      </c>
      <c r="S23">
        <f t="shared" si="3"/>
      </c>
    </row>
    <row r="24" spans="1:19" ht="12.75">
      <c r="A24" s="37">
        <f t="shared" si="10"/>
        <v>8</v>
      </c>
      <c r="B24" s="7"/>
      <c r="C24" s="8"/>
      <c r="D24" s="8"/>
      <c r="E24" s="9"/>
      <c r="F24" s="30"/>
      <c r="G24" s="2">
        <f t="shared" si="0"/>
      </c>
      <c r="H24" s="2">
        <f t="shared" si="0"/>
      </c>
      <c r="I24" s="2">
        <f t="shared" si="1"/>
      </c>
      <c r="J24" s="2">
        <f t="shared" si="2"/>
      </c>
      <c r="K24" s="10"/>
      <c r="L24" s="10"/>
      <c r="M24" s="2">
        <f t="shared" si="4"/>
        <v>0</v>
      </c>
      <c r="N24" s="2">
        <f t="shared" si="5"/>
      </c>
      <c r="O24" s="2">
        <f t="shared" si="6"/>
      </c>
      <c r="P24" s="2">
        <f t="shared" si="7"/>
      </c>
      <c r="Q24" s="2">
        <f t="shared" si="8"/>
      </c>
      <c r="R24" s="3">
        <f t="shared" si="9"/>
      </c>
      <c r="S24">
        <f t="shared" si="3"/>
      </c>
    </row>
    <row r="25" spans="1:19" ht="12.75">
      <c r="A25" s="37">
        <f t="shared" si="10"/>
        <v>9</v>
      </c>
      <c r="B25" s="7"/>
      <c r="C25" s="8"/>
      <c r="D25" s="8"/>
      <c r="E25" s="9"/>
      <c r="F25" s="30"/>
      <c r="G25" s="2">
        <f t="shared" si="0"/>
      </c>
      <c r="H25" s="2">
        <f t="shared" si="0"/>
      </c>
      <c r="I25" s="2">
        <f t="shared" si="1"/>
      </c>
      <c r="J25" s="2">
        <f t="shared" si="2"/>
      </c>
      <c r="K25" s="10"/>
      <c r="L25" s="10"/>
      <c r="M25" s="2">
        <f t="shared" si="4"/>
        <v>0</v>
      </c>
      <c r="N25" s="2">
        <f t="shared" si="5"/>
      </c>
      <c r="O25" s="2">
        <f t="shared" si="6"/>
      </c>
      <c r="P25" s="2">
        <f t="shared" si="7"/>
      </c>
      <c r="Q25" s="2">
        <f t="shared" si="8"/>
      </c>
      <c r="R25" s="3">
        <f t="shared" si="9"/>
      </c>
      <c r="S25">
        <f t="shared" si="3"/>
      </c>
    </row>
    <row r="26" spans="1:19" ht="12.75">
      <c r="A26" s="37">
        <f t="shared" si="10"/>
        <v>10</v>
      </c>
      <c r="B26" s="7"/>
      <c r="C26" s="8"/>
      <c r="D26" s="8"/>
      <c r="E26" s="9"/>
      <c r="F26" s="30"/>
      <c r="G26" s="2">
        <f t="shared" si="0"/>
      </c>
      <c r="H26" s="2">
        <f t="shared" si="0"/>
      </c>
      <c r="I26" s="2">
        <f t="shared" si="1"/>
      </c>
      <c r="J26" s="2">
        <f t="shared" si="2"/>
      </c>
      <c r="K26" s="10"/>
      <c r="L26" s="10"/>
      <c r="M26" s="2">
        <f t="shared" si="4"/>
        <v>0</v>
      </c>
      <c r="N26" s="2">
        <f t="shared" si="5"/>
      </c>
      <c r="O26" s="2">
        <f t="shared" si="6"/>
      </c>
      <c r="P26" s="2">
        <f t="shared" si="7"/>
      </c>
      <c r="Q26" s="2">
        <f t="shared" si="8"/>
      </c>
      <c r="R26" s="3">
        <f t="shared" si="9"/>
      </c>
      <c r="S26">
        <f t="shared" si="3"/>
      </c>
    </row>
    <row r="27" spans="1:19" ht="12.75">
      <c r="A27" s="37">
        <f t="shared" si="10"/>
        <v>11</v>
      </c>
      <c r="B27" s="7"/>
      <c r="C27" s="8"/>
      <c r="D27" s="8"/>
      <c r="E27" s="9"/>
      <c r="F27" s="30"/>
      <c r="G27" s="2">
        <f t="shared" si="0"/>
      </c>
      <c r="H27" s="2">
        <f t="shared" si="0"/>
      </c>
      <c r="I27" s="2">
        <f t="shared" si="1"/>
      </c>
      <c r="J27" s="2">
        <f t="shared" si="2"/>
      </c>
      <c r="K27" s="10"/>
      <c r="L27" s="10"/>
      <c r="M27" s="2">
        <f t="shared" si="4"/>
        <v>0</v>
      </c>
      <c r="N27" s="2">
        <f t="shared" si="5"/>
      </c>
      <c r="O27" s="2">
        <f t="shared" si="6"/>
      </c>
      <c r="P27" s="2">
        <f t="shared" si="7"/>
      </c>
      <c r="Q27" s="2">
        <f t="shared" si="8"/>
      </c>
      <c r="R27" s="3">
        <f t="shared" si="9"/>
      </c>
      <c r="S27">
        <f t="shared" si="3"/>
      </c>
    </row>
    <row r="28" spans="1:19" ht="12.75">
      <c r="A28" s="37">
        <f t="shared" si="10"/>
        <v>12</v>
      </c>
      <c r="B28" s="7"/>
      <c r="C28" s="8"/>
      <c r="D28" s="8"/>
      <c r="E28" s="9"/>
      <c r="F28" s="30"/>
      <c r="G28" s="2">
        <f t="shared" si="0"/>
      </c>
      <c r="H28" s="2">
        <f t="shared" si="0"/>
      </c>
      <c r="I28" s="2">
        <f t="shared" si="1"/>
      </c>
      <c r="J28" s="2">
        <f t="shared" si="2"/>
      </c>
      <c r="K28" s="10"/>
      <c r="L28" s="10"/>
      <c r="M28" s="2">
        <f t="shared" si="4"/>
        <v>0</v>
      </c>
      <c r="N28" s="2">
        <f t="shared" si="5"/>
      </c>
      <c r="O28" s="2">
        <f t="shared" si="6"/>
      </c>
      <c r="P28" s="2">
        <f t="shared" si="7"/>
      </c>
      <c r="Q28" s="2">
        <f t="shared" si="8"/>
      </c>
      <c r="R28" s="3">
        <f t="shared" si="9"/>
      </c>
      <c r="S28">
        <f t="shared" si="3"/>
      </c>
    </row>
    <row r="29" spans="1:19" ht="12.75">
      <c r="A29" s="37">
        <f t="shared" si="10"/>
        <v>13</v>
      </c>
      <c r="B29" s="7"/>
      <c r="C29" s="8"/>
      <c r="D29" s="8"/>
      <c r="E29" s="9"/>
      <c r="F29" s="30"/>
      <c r="G29" s="2">
        <f t="shared" si="0"/>
      </c>
      <c r="H29" s="2">
        <f t="shared" si="0"/>
      </c>
      <c r="I29" s="2">
        <f t="shared" si="1"/>
      </c>
      <c r="J29" s="2">
        <f t="shared" si="2"/>
      </c>
      <c r="K29" s="10"/>
      <c r="L29" s="10"/>
      <c r="M29" s="2">
        <f t="shared" si="4"/>
        <v>0</v>
      </c>
      <c r="N29" s="2">
        <f t="shared" si="5"/>
      </c>
      <c r="O29" s="2">
        <f t="shared" si="6"/>
      </c>
      <c r="P29" s="2">
        <f t="shared" si="7"/>
      </c>
      <c r="Q29" s="2">
        <f t="shared" si="8"/>
      </c>
      <c r="R29" s="3">
        <f t="shared" si="9"/>
      </c>
      <c r="S29">
        <f t="shared" si="3"/>
      </c>
    </row>
    <row r="30" spans="1:19" ht="12.75">
      <c r="A30" s="37">
        <f t="shared" si="10"/>
        <v>14</v>
      </c>
      <c r="B30" s="7"/>
      <c r="C30" s="8"/>
      <c r="D30" s="8"/>
      <c r="E30" s="9"/>
      <c r="F30" s="30"/>
      <c r="G30" s="2">
        <f t="shared" si="0"/>
      </c>
      <c r="H30" s="2">
        <f t="shared" si="0"/>
      </c>
      <c r="I30" s="2">
        <f t="shared" si="1"/>
      </c>
      <c r="J30" s="2">
        <f t="shared" si="2"/>
      </c>
      <c r="K30" s="10"/>
      <c r="L30" s="10"/>
      <c r="M30" s="2">
        <f t="shared" si="4"/>
        <v>0</v>
      </c>
      <c r="N30" s="2">
        <f t="shared" si="5"/>
      </c>
      <c r="O30" s="2">
        <f t="shared" si="6"/>
      </c>
      <c r="P30" s="2">
        <f t="shared" si="7"/>
      </c>
      <c r="Q30" s="2">
        <f t="shared" si="8"/>
      </c>
      <c r="R30" s="3">
        <f t="shared" si="9"/>
      </c>
      <c r="S30">
        <f t="shared" si="3"/>
      </c>
    </row>
    <row r="31" spans="1:19" ht="12.75">
      <c r="A31" s="37">
        <f t="shared" si="10"/>
        <v>15</v>
      </c>
      <c r="B31" s="7"/>
      <c r="C31" s="8"/>
      <c r="D31" s="8"/>
      <c r="E31" s="9"/>
      <c r="F31" s="30"/>
      <c r="G31" s="2">
        <f t="shared" si="0"/>
      </c>
      <c r="H31" s="2">
        <f t="shared" si="0"/>
      </c>
      <c r="I31" s="2">
        <f t="shared" si="1"/>
      </c>
      <c r="J31" s="2">
        <f t="shared" si="2"/>
      </c>
      <c r="K31" s="10"/>
      <c r="L31" s="10"/>
      <c r="M31" s="2">
        <f t="shared" si="4"/>
        <v>0</v>
      </c>
      <c r="N31" s="2">
        <f t="shared" si="5"/>
      </c>
      <c r="O31" s="2">
        <f t="shared" si="6"/>
      </c>
      <c r="P31" s="2">
        <f t="shared" si="7"/>
      </c>
      <c r="Q31" s="2">
        <f t="shared" si="8"/>
      </c>
      <c r="R31" s="3">
        <f t="shared" si="9"/>
      </c>
      <c r="S31">
        <f t="shared" si="3"/>
      </c>
    </row>
    <row r="32" spans="1:19" ht="12.75">
      <c r="A32" s="37">
        <f t="shared" si="10"/>
        <v>16</v>
      </c>
      <c r="B32" s="7"/>
      <c r="C32" s="8"/>
      <c r="D32" s="8"/>
      <c r="E32" s="9"/>
      <c r="F32" s="30"/>
      <c r="G32" s="2">
        <f t="shared" si="0"/>
      </c>
      <c r="H32" s="2">
        <f t="shared" si="0"/>
      </c>
      <c r="I32" s="2">
        <f t="shared" si="1"/>
      </c>
      <c r="J32" s="2">
        <f t="shared" si="2"/>
      </c>
      <c r="K32" s="10"/>
      <c r="L32" s="10"/>
      <c r="M32" s="2">
        <f t="shared" si="4"/>
        <v>0</v>
      </c>
      <c r="N32" s="2">
        <f t="shared" si="5"/>
      </c>
      <c r="O32" s="2">
        <f t="shared" si="6"/>
      </c>
      <c r="P32" s="2">
        <f t="shared" si="7"/>
      </c>
      <c r="Q32" s="2">
        <f t="shared" si="8"/>
      </c>
      <c r="R32" s="3">
        <f t="shared" si="9"/>
      </c>
      <c r="S32">
        <f t="shared" si="3"/>
      </c>
    </row>
    <row r="33" spans="1:19" ht="12.75">
      <c r="A33" s="37">
        <f t="shared" si="10"/>
        <v>17</v>
      </c>
      <c r="B33" s="7"/>
      <c r="C33" s="8"/>
      <c r="D33" s="8"/>
      <c r="E33" s="9"/>
      <c r="F33" s="30"/>
      <c r="G33" s="2">
        <f t="shared" si="0"/>
      </c>
      <c r="H33" s="2">
        <f t="shared" si="0"/>
      </c>
      <c r="I33" s="2">
        <f t="shared" si="1"/>
      </c>
      <c r="J33" s="2">
        <f t="shared" si="2"/>
      </c>
      <c r="K33" s="10"/>
      <c r="L33" s="10"/>
      <c r="M33" s="2">
        <f t="shared" si="4"/>
        <v>0</v>
      </c>
      <c r="N33" s="2">
        <f t="shared" si="5"/>
      </c>
      <c r="O33" s="2">
        <f t="shared" si="6"/>
      </c>
      <c r="P33" s="2">
        <f t="shared" si="7"/>
      </c>
      <c r="Q33" s="2">
        <f t="shared" si="8"/>
      </c>
      <c r="R33" s="3">
        <f t="shared" si="9"/>
      </c>
      <c r="S33">
        <f t="shared" si="3"/>
      </c>
    </row>
    <row r="34" spans="1:19" ht="12.75">
      <c r="A34" s="37">
        <f t="shared" si="10"/>
        <v>18</v>
      </c>
      <c r="B34" s="7"/>
      <c r="C34" s="8"/>
      <c r="D34" s="8"/>
      <c r="E34" s="9"/>
      <c r="F34" s="30"/>
      <c r="G34" s="2">
        <f t="shared" si="0"/>
      </c>
      <c r="H34" s="2">
        <f t="shared" si="0"/>
      </c>
      <c r="I34" s="2">
        <f t="shared" si="1"/>
      </c>
      <c r="J34" s="2">
        <f t="shared" si="2"/>
      </c>
      <c r="K34" s="10"/>
      <c r="L34" s="10"/>
      <c r="M34" s="2">
        <f t="shared" si="4"/>
        <v>0</v>
      </c>
      <c r="N34" s="2">
        <f t="shared" si="5"/>
      </c>
      <c r="O34" s="2">
        <f t="shared" si="6"/>
      </c>
      <c r="P34" s="2">
        <f t="shared" si="7"/>
      </c>
      <c r="Q34" s="2">
        <f t="shared" si="8"/>
      </c>
      <c r="R34" s="3">
        <f t="shared" si="9"/>
      </c>
      <c r="S34">
        <f t="shared" si="3"/>
      </c>
    </row>
    <row r="35" spans="1:19" ht="12.75">
      <c r="A35" s="37">
        <f t="shared" si="10"/>
        <v>19</v>
      </c>
      <c r="B35" s="7"/>
      <c r="C35" s="8"/>
      <c r="D35" s="8"/>
      <c r="E35" s="9"/>
      <c r="F35" s="30"/>
      <c r="G35" s="2">
        <f t="shared" si="0"/>
      </c>
      <c r="H35" s="2">
        <f t="shared" si="0"/>
      </c>
      <c r="I35" s="2">
        <f t="shared" si="1"/>
      </c>
      <c r="J35" s="2">
        <f t="shared" si="2"/>
      </c>
      <c r="K35" s="10"/>
      <c r="L35" s="10"/>
      <c r="M35" s="2">
        <f t="shared" si="4"/>
        <v>0</v>
      </c>
      <c r="N35" s="2">
        <f t="shared" si="5"/>
      </c>
      <c r="O35" s="2">
        <f t="shared" si="6"/>
      </c>
      <c r="P35" s="2">
        <f t="shared" si="7"/>
      </c>
      <c r="Q35" s="2">
        <f t="shared" si="8"/>
      </c>
      <c r="R35" s="3">
        <f t="shared" si="9"/>
      </c>
      <c r="S35">
        <f t="shared" si="3"/>
      </c>
    </row>
    <row r="36" spans="1:19" ht="12.75">
      <c r="A36" s="37">
        <f t="shared" si="10"/>
        <v>20</v>
      </c>
      <c r="B36" s="7"/>
      <c r="C36" s="8"/>
      <c r="D36" s="8"/>
      <c r="E36" s="9"/>
      <c r="F36" s="30"/>
      <c r="G36" s="2">
        <f t="shared" si="0"/>
      </c>
      <c r="H36" s="2">
        <f t="shared" si="0"/>
      </c>
      <c r="I36" s="2">
        <f t="shared" si="1"/>
      </c>
      <c r="J36" s="2">
        <f t="shared" si="2"/>
      </c>
      <c r="K36" s="10"/>
      <c r="L36" s="10"/>
      <c r="M36" s="2">
        <f t="shared" si="4"/>
        <v>0</v>
      </c>
      <c r="N36" s="2">
        <f t="shared" si="5"/>
      </c>
      <c r="O36" s="2">
        <f t="shared" si="6"/>
      </c>
      <c r="P36" s="2">
        <f t="shared" si="7"/>
      </c>
      <c r="Q36" s="2">
        <f t="shared" si="8"/>
      </c>
      <c r="R36" s="3">
        <f t="shared" si="9"/>
      </c>
      <c r="S36">
        <f t="shared" si="3"/>
      </c>
    </row>
    <row r="37" ht="12.75"/>
    <row r="38" spans="2:18" ht="12.75">
      <c r="B38" s="5" t="s">
        <v>21</v>
      </c>
      <c r="E38" s="3">
        <f>SUM(E17:E36)</f>
        <v>0</v>
      </c>
      <c r="G38" s="3">
        <f>SUM(G17:G36)</f>
        <v>0</v>
      </c>
      <c r="H38" s="3">
        <f>SUM(H17:H36)</f>
        <v>0</v>
      </c>
      <c r="I38" s="3">
        <f>SUM(I17:I36)</f>
        <v>0</v>
      </c>
      <c r="J38" s="3">
        <f>SUM(J17:J36)</f>
        <v>0</v>
      </c>
      <c r="M38" s="3">
        <f>SUM(M17:M36)</f>
        <v>0</v>
      </c>
      <c r="N38" s="3"/>
      <c r="O38" s="3">
        <f>SUM(O17:O36)</f>
        <v>0</v>
      </c>
      <c r="P38" s="3">
        <f>SUM(P17:P36)</f>
        <v>0</v>
      </c>
      <c r="Q38" s="3">
        <f>SUM(Q17:Q36)</f>
        <v>0</v>
      </c>
      <c r="R38" s="28">
        <f>COUNTIF(S17:S36,"Account code(s) incomplete")</f>
        <v>0</v>
      </c>
    </row>
    <row r="39" ht="12.75">
      <c r="R39" s="43" t="s">
        <v>38</v>
      </c>
    </row>
    <row r="40" spans="2:18" ht="12.75">
      <c r="B40" s="5" t="s">
        <v>13</v>
      </c>
      <c r="E40" s="11"/>
      <c r="O40" s="72" t="s">
        <v>20</v>
      </c>
      <c r="P40" s="72"/>
      <c r="Q40" s="72"/>
      <c r="R40" s="43" t="s">
        <v>37</v>
      </c>
    </row>
    <row r="41" ht="12.75"/>
    <row r="42" spans="2:24" ht="12.75">
      <c r="B42" s="5" t="s">
        <v>14</v>
      </c>
      <c r="E42" s="3">
        <f>E40-E38</f>
        <v>0</v>
      </c>
      <c r="O42" s="26" t="s">
        <v>10</v>
      </c>
      <c r="P42" s="26" t="s">
        <v>11</v>
      </c>
      <c r="Q42" s="26" t="s">
        <v>25</v>
      </c>
      <c r="V42" s="45" t="s">
        <v>32</v>
      </c>
      <c r="W42" s="46"/>
      <c r="X42" s="47"/>
    </row>
    <row r="43" spans="15:24" ht="12.75">
      <c r="O43" s="55" t="s">
        <v>5</v>
      </c>
      <c r="P43" s="56"/>
      <c r="Q43" s="39">
        <f>P38</f>
        <v>0</v>
      </c>
      <c r="V43" s="45" t="s">
        <v>10</v>
      </c>
      <c r="W43" s="45" t="s">
        <v>11</v>
      </c>
      <c r="X43" s="47" t="s">
        <v>21</v>
      </c>
    </row>
    <row r="44" spans="2:24" ht="12.75">
      <c r="B44" s="13" t="s">
        <v>16</v>
      </c>
      <c r="C44" s="14"/>
      <c r="D44" s="14"/>
      <c r="E44" s="14"/>
      <c r="F44" s="14"/>
      <c r="G44" s="14"/>
      <c r="H44" s="14"/>
      <c r="I44" s="14"/>
      <c r="J44" s="14"/>
      <c r="K44" s="19"/>
      <c r="L44" s="20"/>
      <c r="M44" s="21"/>
      <c r="N44" s="21"/>
      <c r="O44" s="55" t="s">
        <v>6</v>
      </c>
      <c r="P44" s="56"/>
      <c r="Q44" s="39">
        <f>Q38</f>
        <v>0</v>
      </c>
      <c r="V44" s="48" t="s">
        <v>30</v>
      </c>
      <c r="W44" s="48" t="s">
        <v>30</v>
      </c>
      <c r="X44" s="49">
        <v>0</v>
      </c>
    </row>
    <row r="45" spans="2:24" ht="12.75">
      <c r="B45" s="15" t="s">
        <v>17</v>
      </c>
      <c r="C45" s="12"/>
      <c r="D45" s="12"/>
      <c r="E45" s="12"/>
      <c r="F45" s="12"/>
      <c r="G45" s="12"/>
      <c r="H45" s="12"/>
      <c r="I45" s="12"/>
      <c r="J45" s="12"/>
      <c r="K45" s="22"/>
      <c r="L45" s="20"/>
      <c r="M45" s="21"/>
      <c r="N45" s="21"/>
      <c r="O45" s="41">
        <f>IF(OR(X45="",TRIM(V45)="Grand Total"),"",IF(V45="",O44,V45))</f>
      </c>
      <c r="P45" s="41">
        <f>IF(OR(X45="",TRIM(V45)="Grand Total"),"",W45)</f>
      </c>
      <c r="Q45" s="42">
        <f>IF(OR(X45="",TRIM(V45)="Grand Total"),"",X45)</f>
      </c>
      <c r="V45" s="50" t="s">
        <v>31</v>
      </c>
      <c r="W45" s="51"/>
      <c r="X45" s="52">
        <v>0</v>
      </c>
    </row>
    <row r="46" spans="2:24" ht="12.75">
      <c r="B46" s="15"/>
      <c r="C46" s="12"/>
      <c r="D46" s="12"/>
      <c r="E46" s="12"/>
      <c r="F46" s="12"/>
      <c r="G46" s="12"/>
      <c r="H46" s="12"/>
      <c r="I46" s="12"/>
      <c r="J46" s="12"/>
      <c r="K46" s="22"/>
      <c r="L46" s="20"/>
      <c r="M46" s="21"/>
      <c r="N46" s="21"/>
      <c r="O46" s="41">
        <f aca="true" t="shared" si="11" ref="O46:O54">IF(OR(X46="",TRIM(V46)="Grand Total"),"",IF(V46="",O45,V46))</f>
      </c>
      <c r="P46" s="41">
        <f aca="true" t="shared" si="12" ref="P46:P54">IF(OR(X46="",TRIM(V46)="Grand Total"),"",W46)</f>
      </c>
      <c r="Q46" s="42">
        <f aca="true" t="shared" si="13" ref="Q46:Q54">IF(OR(X46="",TRIM(V46)="Grand Total"),"",X46)</f>
      </c>
      <c r="V46"/>
      <c r="W46"/>
      <c r="X46"/>
    </row>
    <row r="47" spans="2:24" ht="12.75">
      <c r="B47" s="15"/>
      <c r="C47" s="12"/>
      <c r="D47" s="12"/>
      <c r="E47" s="12"/>
      <c r="F47" s="12"/>
      <c r="G47" s="12"/>
      <c r="H47" s="12"/>
      <c r="I47" s="12"/>
      <c r="J47" s="12"/>
      <c r="K47" s="22"/>
      <c r="L47" s="20"/>
      <c r="M47" s="21"/>
      <c r="N47" s="21"/>
      <c r="O47" s="41">
        <f t="shared" si="11"/>
      </c>
      <c r="P47" s="41">
        <f t="shared" si="12"/>
      </c>
      <c r="Q47" s="42">
        <f t="shared" si="13"/>
      </c>
      <c r="V47"/>
      <c r="W47"/>
      <c r="X47"/>
    </row>
    <row r="48" spans="2:24" ht="12.75">
      <c r="B48" s="15"/>
      <c r="C48" s="12"/>
      <c r="D48" s="12"/>
      <c r="E48" s="12"/>
      <c r="F48" s="12"/>
      <c r="G48" s="12"/>
      <c r="H48" s="12"/>
      <c r="I48" s="12"/>
      <c r="J48" s="12"/>
      <c r="K48" s="22"/>
      <c r="L48" s="20"/>
      <c r="M48" s="21"/>
      <c r="N48" s="21"/>
      <c r="O48" s="41">
        <f t="shared" si="11"/>
      </c>
      <c r="P48" s="41">
        <f t="shared" si="12"/>
      </c>
      <c r="Q48" s="42">
        <f t="shared" si="13"/>
      </c>
      <c r="V48"/>
      <c r="W48"/>
      <c r="X48"/>
    </row>
    <row r="49" spans="2:24" ht="12.75">
      <c r="B49" s="15"/>
      <c r="C49" s="12"/>
      <c r="D49" s="12"/>
      <c r="E49" s="12"/>
      <c r="F49" s="12"/>
      <c r="G49" s="12"/>
      <c r="H49" s="12"/>
      <c r="I49" s="12"/>
      <c r="J49" s="12"/>
      <c r="K49" s="22"/>
      <c r="L49" s="20"/>
      <c r="M49" s="21"/>
      <c r="N49" s="21"/>
      <c r="O49" s="41">
        <f t="shared" si="11"/>
      </c>
      <c r="P49" s="41">
        <f t="shared" si="12"/>
      </c>
      <c r="Q49" s="42">
        <f t="shared" si="13"/>
      </c>
      <c r="V49"/>
      <c r="W49"/>
      <c r="X49"/>
    </row>
    <row r="50" spans="2:24" ht="12.75">
      <c r="B50" s="66"/>
      <c r="C50" s="67"/>
      <c r="D50" s="29"/>
      <c r="E50" s="20"/>
      <c r="F50" s="1"/>
      <c r="G50" s="1"/>
      <c r="H50" s="1"/>
      <c r="I50" s="1"/>
      <c r="J50" s="18"/>
      <c r="K50" s="23"/>
      <c r="L50" s="24"/>
      <c r="M50" s="21"/>
      <c r="N50" s="21"/>
      <c r="O50" s="41">
        <f t="shared" si="11"/>
      </c>
      <c r="P50" s="41">
        <f t="shared" si="12"/>
      </c>
      <c r="Q50" s="42">
        <f t="shared" si="13"/>
      </c>
      <c r="V50"/>
      <c r="W50"/>
      <c r="X50"/>
    </row>
    <row r="51" spans="2:24" ht="12.75">
      <c r="B51" s="16" t="s">
        <v>19</v>
      </c>
      <c r="C51" s="1"/>
      <c r="D51" s="1"/>
      <c r="E51" s="1"/>
      <c r="F51" s="1" t="s">
        <v>18</v>
      </c>
      <c r="G51" s="1"/>
      <c r="H51" s="1"/>
      <c r="I51" s="1"/>
      <c r="J51" s="1"/>
      <c r="K51" s="25"/>
      <c r="L51" s="20"/>
      <c r="M51" s="21"/>
      <c r="N51" s="21"/>
      <c r="O51" s="41">
        <f t="shared" si="11"/>
      </c>
      <c r="P51" s="41">
        <f t="shared" si="12"/>
      </c>
      <c r="Q51" s="42">
        <f t="shared" si="13"/>
      </c>
      <c r="V51"/>
      <c r="W51"/>
      <c r="X51"/>
    </row>
    <row r="52" spans="2:24" ht="12.75">
      <c r="B52" s="17"/>
      <c r="C52" s="12"/>
      <c r="D52" s="12"/>
      <c r="E52" s="12"/>
      <c r="F52" s="12"/>
      <c r="G52" s="12"/>
      <c r="H52" s="12"/>
      <c r="I52" s="12"/>
      <c r="J52" s="12"/>
      <c r="O52" s="41">
        <f t="shared" si="11"/>
      </c>
      <c r="P52" s="41">
        <f t="shared" si="12"/>
      </c>
      <c r="Q52" s="42">
        <f t="shared" si="13"/>
      </c>
      <c r="V52"/>
      <c r="W52"/>
      <c r="X52"/>
    </row>
    <row r="53" spans="15:24" ht="12.75">
      <c r="O53" s="41">
        <f t="shared" si="11"/>
      </c>
      <c r="P53" s="41">
        <f t="shared" si="12"/>
      </c>
      <c r="Q53" s="42">
        <f t="shared" si="13"/>
      </c>
      <c r="V53"/>
      <c r="W53"/>
      <c r="X53"/>
    </row>
    <row r="54" spans="15:24" ht="12.75">
      <c r="O54" s="41">
        <f t="shared" si="11"/>
      </c>
      <c r="P54" s="41">
        <f t="shared" si="12"/>
      </c>
      <c r="Q54" s="42">
        <f t="shared" si="13"/>
      </c>
      <c r="V54"/>
      <c r="W54"/>
      <c r="X54"/>
    </row>
    <row r="55" spans="15:24" ht="12.75">
      <c r="O55" s="63"/>
      <c r="P55" s="64"/>
      <c r="Q55" s="40">
        <f>SUM(Q43:Q54)</f>
        <v>0</v>
      </c>
      <c r="R55" s="27">
        <f>Q55-E38</f>
        <v>0</v>
      </c>
      <c r="S55" s="38" t="str">
        <f>IF(X56="","Pivot Table Okay","Pivot Table Too Long")</f>
        <v>Pivot Table Okay</v>
      </c>
      <c r="V55"/>
      <c r="W55"/>
      <c r="X55"/>
    </row>
    <row r="56" spans="22:24" ht="12.75">
      <c r="V56"/>
      <c r="W56"/>
      <c r="X56"/>
    </row>
    <row r="57" spans="22:24" ht="12.75">
      <c r="V57"/>
      <c r="W57"/>
      <c r="X57"/>
    </row>
    <row r="58" spans="22:24" ht="12.75">
      <c r="V58"/>
      <c r="W58"/>
      <c r="X58"/>
    </row>
  </sheetData>
  <sheetProtection password="E2CC" sheet="1" scenarios="1"/>
  <mergeCells count="23">
    <mergeCell ref="A15:A16"/>
    <mergeCell ref="B8:Q8"/>
    <mergeCell ref="B9:Q9"/>
    <mergeCell ref="C12:D12"/>
    <mergeCell ref="O40:Q40"/>
    <mergeCell ref="E15:E16"/>
    <mergeCell ref="D15:D16"/>
    <mergeCell ref="B15:B16"/>
    <mergeCell ref="C15:C16"/>
    <mergeCell ref="Q15:Q16"/>
    <mergeCell ref="O55:P55"/>
    <mergeCell ref="P12:Q12"/>
    <mergeCell ref="B50:C50"/>
    <mergeCell ref="K14:Q14"/>
    <mergeCell ref="I14:J14"/>
    <mergeCell ref="F14:H14"/>
    <mergeCell ref="O43:P43"/>
    <mergeCell ref="O44:P44"/>
    <mergeCell ref="F15:F16"/>
    <mergeCell ref="P15:P16"/>
    <mergeCell ref="O15:O16"/>
    <mergeCell ref="L15:L16"/>
    <mergeCell ref="K15:K16"/>
  </mergeCells>
  <conditionalFormatting sqref="R38 S17:S36">
    <cfRule type="cellIs" priority="1" dxfId="0" operator="equal" stopIfTrue="1">
      <formula>"Account Code(s) Incomplete"</formula>
    </cfRule>
  </conditionalFormatting>
  <dataValidations count="1">
    <dataValidation type="list" allowBlank="1" showInputMessage="1" showErrorMessage="1" sqref="F17:F36">
      <formula1>$T$17:$T$19</formula1>
    </dataValidation>
  </dataValidations>
  <printOptions horizontalCentered="1"/>
  <pageMargins left="0.25" right="0.25" top="0.25" bottom="0.5" header="0" footer="0"/>
  <pageSetup fitToHeight="1" fitToWidth="1" horizontalDpi="600" verticalDpi="600" orientation="landscape" scale="78" r:id="rId4"/>
  <headerFooter alignWithMargins="0">
    <oddFooter>&amp;L&amp;8&amp;F&amp;R&amp;8&amp;D</oddFooter>
  </headerFooter>
  <ignoredErrors>
    <ignoredError sqref="O45:Q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Windsor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rkenney</dc:creator>
  <cp:keywords/>
  <dc:description/>
  <cp:lastModifiedBy>Windows User</cp:lastModifiedBy>
  <cp:lastPrinted>2012-02-07T19:17:16Z</cp:lastPrinted>
  <dcterms:created xsi:type="dcterms:W3CDTF">2011-02-08T18:15:22Z</dcterms:created>
  <dcterms:modified xsi:type="dcterms:W3CDTF">2015-04-08T14:33:29Z</dcterms:modified>
  <cp:category/>
  <cp:version/>
  <cp:contentType/>
  <cp:contentStatus/>
</cp:coreProperties>
</file>