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5" windowWidth="12120" windowHeight="7935" activeTab="0"/>
  </bookViews>
  <sheets>
    <sheet name="Travel Expense Form" sheetId="1" r:id="rId1"/>
    <sheet name="Worksheet" sheetId="2" r:id="rId2"/>
  </sheets>
  <definedNames>
    <definedName name="_xlnm.Print_Area" localSheetId="0">'Travel Expense Form'!$A$1:$AU$74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S3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Only check box functionality was deleted, this is only active "if" statement</t>
        </r>
      </text>
    </comment>
  </commentList>
</comments>
</file>

<file path=xl/sharedStrings.xml><?xml version="1.0" encoding="utf-8"?>
<sst xmlns="http://schemas.openxmlformats.org/spreadsheetml/2006/main" count="108" uniqueCount="99">
  <si>
    <t>TRAVEL EXPENSE CLAIM FORM</t>
  </si>
  <si>
    <t>Date:</t>
  </si>
  <si>
    <t>Last Name</t>
  </si>
  <si>
    <t>First Name</t>
  </si>
  <si>
    <t>Name:</t>
  </si>
  <si>
    <t>Destination:</t>
  </si>
  <si>
    <t>Purpose of Trip:</t>
  </si>
  <si>
    <t>Departure Date:</t>
  </si>
  <si>
    <t>Return Date:</t>
  </si>
  <si>
    <t>Expense</t>
  </si>
  <si>
    <t>Date</t>
  </si>
  <si>
    <t>Mileage Claim</t>
  </si>
  <si>
    <t>Auto/Air/Rail</t>
  </si>
  <si>
    <t>Taxis/Bus</t>
  </si>
  <si>
    <t>Parking</t>
  </si>
  <si>
    <t>Hotel</t>
  </si>
  <si>
    <t>Breakfast</t>
  </si>
  <si>
    <t>Lunch</t>
  </si>
  <si>
    <t>Dinner</t>
  </si>
  <si>
    <t>Registration</t>
  </si>
  <si>
    <t>Entertainment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</si>
  <si>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</si>
  <si>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</si>
  <si>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</si>
  <si>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</si>
  <si>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</si>
  <si>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</si>
  <si>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</si>
  <si>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</si>
  <si>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GROUP TRAVEL, ENTERTAINMENT AND OTHER EXPENSES (EXPLAIN)</t>
  </si>
  <si>
    <t>Amount</t>
  </si>
  <si>
    <t>CDN$</t>
  </si>
  <si>
    <t>US$</t>
  </si>
  <si>
    <t>Lost Receipt Form</t>
  </si>
  <si>
    <t>TOTAL EXPENSES BEING CLAIMED</t>
  </si>
  <si>
    <t>(A)</t>
  </si>
  <si>
    <t>(B)</t>
  </si>
  <si>
    <t>PRE-TRAVEL RELATED EXPENSES REIMBURSED PRIOR TO THIS CLAIM</t>
  </si>
  <si>
    <t>Nature of Expense</t>
  </si>
  <si>
    <t>SUBTOTAL</t>
  </si>
  <si>
    <t>TOTAL EXPENSES</t>
  </si>
  <si>
    <t>(C)</t>
  </si>
  <si>
    <t>(km)</t>
  </si>
  <si>
    <t>Incidentals</t>
  </si>
  <si>
    <t>Source of Funding</t>
  </si>
  <si>
    <t>Mileage</t>
  </si>
  <si>
    <t>LESS: ADVANCE (.ADV)</t>
  </si>
  <si>
    <t>TOTAL CHARGES TO DISTRIBUTE</t>
  </si>
  <si>
    <t>GST REFUNDABLE (1.1341.1)</t>
  </si>
  <si>
    <t>OHST REFUNDABLE (1.1341.2)</t>
  </si>
  <si>
    <t>TOTAL HST REFUNDABLE</t>
  </si>
  <si>
    <t>HST Refund Calc</t>
  </si>
  <si>
    <t>Grantee Affiliation Drop List</t>
  </si>
  <si>
    <t>Collaborator</t>
  </si>
  <si>
    <t>Research Assistant</t>
  </si>
  <si>
    <t>($17/day)</t>
  </si>
  <si>
    <t>($13/day)</t>
  </si>
  <si>
    <t>($22/day)</t>
  </si>
  <si>
    <t>($35/day)</t>
  </si>
  <si>
    <t>GENERAL COMPLETION INSTRUCTIONS</t>
  </si>
  <si>
    <t>1)</t>
  </si>
  <si>
    <t>All applicable areas of the form must be completed</t>
  </si>
  <si>
    <t xml:space="preserve">2) </t>
  </si>
  <si>
    <t>3)</t>
  </si>
  <si>
    <t>4)</t>
  </si>
  <si>
    <t>A full accountability of the entire trip must be reported on this form</t>
  </si>
  <si>
    <t>5)</t>
  </si>
  <si>
    <t>Indicate whether If Claim includes a Lost Receipt Form:</t>
  </si>
  <si>
    <t>Indicate whether travel was in Canada requiring HST refund:</t>
  </si>
  <si>
    <t xml:space="preserve">Indicate currency of Claim: </t>
  </si>
  <si>
    <t>Name</t>
  </si>
  <si>
    <t>Title</t>
  </si>
  <si>
    <t>Company</t>
  </si>
  <si>
    <t>Check Boxes</t>
  </si>
  <si>
    <t>ESTIMATED HST BEING CLAIMED</t>
  </si>
  <si>
    <t>($0.54/km)</t>
  </si>
  <si>
    <t>Grad Student</t>
  </si>
  <si>
    <t>Project Manager</t>
  </si>
  <si>
    <t>Visiting Researcher</t>
  </si>
  <si>
    <t>Guest Speaker</t>
  </si>
  <si>
    <t>Other (Specify)</t>
  </si>
  <si>
    <t>FACULTY OF EDUCATION</t>
  </si>
  <si>
    <t>All original receipts must be scanned individually and sent electronically with this form.</t>
  </si>
  <si>
    <t>Completed expense forms should be submitted within 15 days after end of the trip</t>
  </si>
  <si>
    <t>An agenda or itinerary or other supporting documentation for the trip must also be included.</t>
  </si>
  <si>
    <t>Dept</t>
  </si>
  <si>
    <t>Fund</t>
  </si>
  <si>
    <t>ACCOUNT DISTRIBUTION *</t>
  </si>
  <si>
    <t>*Account Distribution explanations:</t>
  </si>
  <si>
    <t>Program</t>
  </si>
  <si>
    <t>Project</t>
  </si>
  <si>
    <t>Classif.</t>
  </si>
  <si>
    <t>Fund - use 08 for grant; use 01 for faculty operating account (PD Funds)</t>
  </si>
  <si>
    <t>Program - use 00000 for grant; use 11000 for faculty operating account (PD Funds)</t>
  </si>
  <si>
    <t>Project - use your grant number for a grant; use 000000 for faculty operating account (PD Funds)</t>
  </si>
  <si>
    <t>Classification - use 000 for everything except for PD Funds put "PDF"</t>
  </si>
  <si>
    <t>Dept - Default is 1100 is for Education</t>
  </si>
  <si>
    <t>Natural – this will default based on what the item is</t>
  </si>
  <si>
    <t>Natural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</si>
</sst>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\ AM/PM;@"/>
    <numFmt numFmtId="173" formatCode="[$-409]mmmm\ d\,\ yyyy;@"/>
    <numFmt numFmtId="174" formatCode="&quot;$&quot;#,##0.00"/>
    <numFmt numFmtId="175" formatCode="\C\R000000"/>
    <numFmt numFmtId="176" formatCode="#####00000"/>
    <numFmt numFmtId="177" formatCode="0000"/>
    <numFmt numFmtId="178" formatCode="####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sz val="12"/>
      <name val="Arial Narrow"/>
      <family val="2"/>
    </font>
    <font>
      <b/>
      <sz val="14"/>
      <name val="Arial Narrow"/>
      <family val="2"/>
    </font>
    <font>
      <sz val="8"/>
      <name val="Arial"/>
      <family val="2"/>
    </font>
    <font>
      <i/>
      <sz val="10"/>
      <name val="Arial Narrow"/>
      <family val="2"/>
    </font>
    <font>
      <sz val="10"/>
      <color indexed="12"/>
      <name val="Arial Narrow"/>
      <family val="2"/>
    </font>
    <font>
      <vertAlign val="superscript"/>
      <sz val="10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b/>
      <sz val="10"/>
      <color indexed="12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Arial Narrow"/>
      <family val="2"/>
    </font>
    <font>
      <b/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43"/>
      </patternFill>
    </fill>
    <fill>
      <patternFill patternType="lightUp"/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Continuous"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10" fillId="0" borderId="11" xfId="0" applyFont="1" applyBorder="1" applyAlignment="1">
      <alignment/>
    </xf>
    <xf numFmtId="0" fontId="14" fillId="0" borderId="0" xfId="0" applyFont="1" applyAlignment="1">
      <alignment horizontal="right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1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 horizontal="centerContinuous"/>
    </xf>
    <xf numFmtId="0" fontId="11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5" fillId="33" borderId="18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14" fillId="0" borderId="0" xfId="0" applyFont="1" applyAlignment="1" quotePrefix="1">
      <alignment horizontal="right"/>
    </xf>
    <xf numFmtId="0" fontId="11" fillId="33" borderId="11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5" fillId="33" borderId="15" xfId="0" applyFont="1" applyFill="1" applyBorder="1" applyAlignment="1">
      <alignment horizontal="right"/>
    </xf>
    <xf numFmtId="0" fontId="2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172" fontId="2" fillId="0" borderId="0" xfId="0" applyNumberFormat="1" applyFont="1" applyFill="1" applyBorder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centerContinuous"/>
      <protection/>
    </xf>
    <xf numFmtId="0" fontId="2" fillId="0" borderId="15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179" fontId="2" fillId="34" borderId="0" xfId="0" applyNumberFormat="1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0" fillId="34" borderId="0" xfId="0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2" fillId="34" borderId="0" xfId="0" applyNumberFormat="1" applyFont="1" applyFill="1" applyAlignment="1" applyProtection="1">
      <alignment horizontal="left"/>
      <protection locked="0"/>
    </xf>
    <xf numFmtId="0" fontId="2" fillId="34" borderId="0" xfId="0" applyFont="1" applyFill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172" fontId="8" fillId="0" borderId="0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49" fontId="8" fillId="35" borderId="11" xfId="0" applyNumberFormat="1" applyFont="1" applyFill="1" applyBorder="1" applyAlignment="1" applyProtection="1">
      <alignment horizontal="center"/>
      <protection locked="0"/>
    </xf>
    <xf numFmtId="49" fontId="8" fillId="35" borderId="14" xfId="0" applyNumberFormat="1" applyFont="1" applyFill="1" applyBorder="1" applyAlignment="1" applyProtection="1">
      <alignment horizontal="center"/>
      <protection locked="0"/>
    </xf>
    <xf numFmtId="49" fontId="8" fillId="35" borderId="15" xfId="0" applyNumberFormat="1" applyFont="1" applyFill="1" applyBorder="1" applyAlignment="1" applyProtection="1">
      <alignment horizontal="center"/>
      <protection locked="0"/>
    </xf>
    <xf numFmtId="174" fontId="8" fillId="35" borderId="11" xfId="0" applyNumberFormat="1" applyFont="1" applyFill="1" applyBorder="1" applyAlignment="1" applyProtection="1">
      <alignment horizontal="right"/>
      <protection locked="0"/>
    </xf>
    <xf numFmtId="174" fontId="8" fillId="35" borderId="14" xfId="0" applyNumberFormat="1" applyFont="1" applyFill="1" applyBorder="1" applyAlignment="1" applyProtection="1">
      <alignment horizontal="right"/>
      <protection locked="0"/>
    </xf>
    <xf numFmtId="174" fontId="8" fillId="35" borderId="15" xfId="0" applyNumberFormat="1" applyFont="1" applyFill="1" applyBorder="1" applyAlignment="1" applyProtection="1">
      <alignment horizontal="right"/>
      <protection locked="0"/>
    </xf>
    <xf numFmtId="174" fontId="2" fillId="0" borderId="11" xfId="0" applyNumberFormat="1" applyFont="1" applyBorder="1" applyAlignment="1">
      <alignment horizontal="right"/>
    </xf>
    <xf numFmtId="174" fontId="2" fillId="0" borderId="14" xfId="0" applyNumberFormat="1" applyFont="1" applyBorder="1" applyAlignment="1">
      <alignment horizontal="right"/>
    </xf>
    <xf numFmtId="174" fontId="2" fillId="0" borderId="15" xfId="0" applyNumberFormat="1" applyFont="1" applyBorder="1" applyAlignment="1">
      <alignment horizontal="right"/>
    </xf>
    <xf numFmtId="0" fontId="11" fillId="33" borderId="19" xfId="0" applyFont="1" applyFill="1" applyBorder="1" applyAlignment="1" applyProtection="1">
      <alignment horizontal="center"/>
      <protection/>
    </xf>
    <xf numFmtId="0" fontId="11" fillId="33" borderId="20" xfId="0" applyFont="1" applyFill="1" applyBorder="1" applyAlignment="1" applyProtection="1">
      <alignment horizontal="center"/>
      <protection/>
    </xf>
    <xf numFmtId="3" fontId="8" fillId="35" borderId="11" xfId="0" applyNumberFormat="1" applyFont="1" applyFill="1" applyBorder="1" applyAlignment="1" applyProtection="1">
      <alignment horizontal="right"/>
      <protection locked="0"/>
    </xf>
    <xf numFmtId="3" fontId="8" fillId="35" borderId="14" xfId="0" applyNumberFormat="1" applyFont="1" applyFill="1" applyBorder="1" applyAlignment="1" applyProtection="1">
      <alignment horizontal="right"/>
      <protection locked="0"/>
    </xf>
    <xf numFmtId="3" fontId="8" fillId="35" borderId="15" xfId="0" applyNumberFormat="1" applyFont="1" applyFill="1" applyBorder="1" applyAlignment="1" applyProtection="1">
      <alignment horizontal="right"/>
      <protection locked="0"/>
    </xf>
    <xf numFmtId="49" fontId="16" fillId="35" borderId="11" xfId="0" applyNumberFormat="1" applyFont="1" applyFill="1" applyBorder="1" applyAlignment="1" applyProtection="1">
      <alignment horizontal="center"/>
      <protection locked="0"/>
    </xf>
    <xf numFmtId="49" fontId="16" fillId="35" borderId="14" xfId="0" applyNumberFormat="1" applyFont="1" applyFill="1" applyBorder="1" applyAlignment="1" applyProtection="1">
      <alignment horizontal="center"/>
      <protection locked="0"/>
    </xf>
    <xf numFmtId="49" fontId="16" fillId="35" borderId="15" xfId="0" applyNumberFormat="1" applyFont="1" applyFill="1" applyBorder="1" applyAlignment="1" applyProtection="1">
      <alignment horizontal="center"/>
      <protection locked="0"/>
    </xf>
    <xf numFmtId="173" fontId="8" fillId="35" borderId="19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173" fontId="8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2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173" fontId="8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1" fillId="33" borderId="21" xfId="0" applyFont="1" applyFill="1" applyBorder="1" applyAlignment="1">
      <alignment/>
    </xf>
    <xf numFmtId="0" fontId="8" fillId="35" borderId="19" xfId="0" applyFont="1" applyFill="1" applyBorder="1" applyAlignment="1" applyProtection="1">
      <alignment/>
      <protection locked="0"/>
    </xf>
    <xf numFmtId="173" fontId="8" fillId="35" borderId="11" xfId="0" applyNumberFormat="1" applyFont="1" applyFill="1" applyBorder="1" applyAlignment="1" applyProtection="1">
      <alignment horizontal="center"/>
      <protection locked="0"/>
    </xf>
    <xf numFmtId="173" fontId="8" fillId="35" borderId="14" xfId="0" applyNumberFormat="1" applyFont="1" applyFill="1" applyBorder="1" applyAlignment="1" applyProtection="1">
      <alignment horizontal="center"/>
      <protection locked="0"/>
    </xf>
    <xf numFmtId="173" fontId="8" fillId="35" borderId="15" xfId="0" applyNumberFormat="1" applyFont="1" applyFill="1" applyBorder="1" applyAlignment="1" applyProtection="1">
      <alignment horizontal="center"/>
      <protection locked="0"/>
    </xf>
    <xf numFmtId="49" fontId="8" fillId="35" borderId="11" xfId="0" applyNumberFormat="1" applyFont="1" applyFill="1" applyBorder="1" applyAlignment="1" applyProtection="1">
      <alignment horizontal="center"/>
      <protection locked="0"/>
    </xf>
    <xf numFmtId="49" fontId="8" fillId="35" borderId="14" xfId="0" applyNumberFormat="1" applyFont="1" applyFill="1" applyBorder="1" applyAlignment="1" applyProtection="1">
      <alignment horizontal="center"/>
      <protection locked="0"/>
    </xf>
    <xf numFmtId="49" fontId="8" fillId="35" borderId="15" xfId="0" applyNumberFormat="1" applyFont="1" applyFill="1" applyBorder="1" applyAlignment="1" applyProtection="1">
      <alignment horizontal="center"/>
      <protection locked="0"/>
    </xf>
    <xf numFmtId="0" fontId="11" fillId="33" borderId="22" xfId="0" applyFont="1" applyFill="1" applyBorder="1" applyAlignment="1" applyProtection="1">
      <alignment horizontal="center"/>
      <protection/>
    </xf>
    <xf numFmtId="0" fontId="11" fillId="33" borderId="19" xfId="0" applyFont="1" applyFill="1" applyBorder="1" applyAlignment="1" applyProtection="1">
      <alignment horizontal="center"/>
      <protection/>
    </xf>
    <xf numFmtId="0" fontId="11" fillId="33" borderId="20" xfId="0" applyFont="1" applyFill="1" applyBorder="1" applyAlignment="1" applyProtection="1">
      <alignment horizontal="center"/>
      <protection/>
    </xf>
    <xf numFmtId="174" fontId="8" fillId="35" borderId="11" xfId="0" applyNumberFormat="1" applyFont="1" applyFill="1" applyBorder="1" applyAlignment="1" applyProtection="1">
      <alignment horizontal="right"/>
      <protection locked="0"/>
    </xf>
    <xf numFmtId="174" fontId="8" fillId="35" borderId="14" xfId="0" applyNumberFormat="1" applyFont="1" applyFill="1" applyBorder="1" applyAlignment="1" applyProtection="1">
      <alignment horizontal="right"/>
      <protection locked="0"/>
    </xf>
    <xf numFmtId="174" fontId="8" fillId="35" borderId="15" xfId="0" applyNumberFormat="1" applyFont="1" applyFill="1" applyBorder="1" applyAlignment="1" applyProtection="1">
      <alignment horizontal="right"/>
      <protection locked="0"/>
    </xf>
    <xf numFmtId="0" fontId="11" fillId="33" borderId="11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176" fontId="8" fillId="36" borderId="11" xfId="0" applyNumberFormat="1" applyFont="1" applyFill="1" applyBorder="1" applyAlignment="1" applyProtection="1">
      <alignment horizontal="center"/>
      <protection locked="0"/>
    </xf>
    <xf numFmtId="176" fontId="8" fillId="36" borderId="14" xfId="0" applyNumberFormat="1" applyFont="1" applyFill="1" applyBorder="1" applyAlignment="1" applyProtection="1">
      <alignment horizontal="center"/>
      <protection locked="0"/>
    </xf>
    <xf numFmtId="176" fontId="8" fillId="36" borderId="15" xfId="0" applyNumberFormat="1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3" fontId="8" fillId="35" borderId="11" xfId="0" applyNumberFormat="1" applyFont="1" applyFill="1" applyBorder="1" applyAlignment="1" applyProtection="1">
      <alignment horizontal="right"/>
      <protection locked="0"/>
    </xf>
    <xf numFmtId="3" fontId="8" fillId="35" borderId="14" xfId="0" applyNumberFormat="1" applyFont="1" applyFill="1" applyBorder="1" applyAlignment="1" applyProtection="1">
      <alignment horizontal="right"/>
      <protection locked="0"/>
    </xf>
    <xf numFmtId="3" fontId="8" fillId="35" borderId="15" xfId="0" applyNumberFormat="1" applyFont="1" applyFill="1" applyBorder="1" applyAlignment="1" applyProtection="1">
      <alignment horizontal="right"/>
      <protection locked="0"/>
    </xf>
    <xf numFmtId="49" fontId="16" fillId="35" borderId="11" xfId="0" applyNumberFormat="1" applyFont="1" applyFill="1" applyBorder="1" applyAlignment="1" applyProtection="1">
      <alignment horizontal="center"/>
      <protection locked="0"/>
    </xf>
    <xf numFmtId="49" fontId="16" fillId="35" borderId="14" xfId="0" applyNumberFormat="1" applyFont="1" applyFill="1" applyBorder="1" applyAlignment="1" applyProtection="1">
      <alignment horizontal="center"/>
      <protection locked="0"/>
    </xf>
    <xf numFmtId="49" fontId="16" fillId="35" borderId="15" xfId="0" applyNumberFormat="1" applyFont="1" applyFill="1" applyBorder="1" applyAlignment="1" applyProtection="1">
      <alignment horizontal="center"/>
      <protection locked="0"/>
    </xf>
    <xf numFmtId="0" fontId="3" fillId="0" borderId="0" xfId="53" applyAlignment="1" applyProtection="1">
      <alignment horizontal="center"/>
      <protection/>
    </xf>
    <xf numFmtId="174" fontId="2" fillId="0" borderId="11" xfId="0" applyNumberFormat="1" applyFont="1" applyBorder="1" applyAlignment="1">
      <alignment horizontal="right"/>
    </xf>
    <xf numFmtId="174" fontId="2" fillId="0" borderId="14" xfId="0" applyNumberFormat="1" applyFont="1" applyBorder="1" applyAlignment="1">
      <alignment horizontal="right"/>
    </xf>
    <xf numFmtId="174" fontId="2" fillId="0" borderId="15" xfId="0" applyNumberFormat="1" applyFont="1" applyBorder="1" applyAlignment="1">
      <alignment horizontal="right"/>
    </xf>
    <xf numFmtId="172" fontId="8" fillId="0" borderId="0" xfId="0" applyNumberFormat="1" applyFont="1" applyFill="1" applyBorder="1" applyAlignment="1" applyProtection="1">
      <alignment horizontal="center"/>
      <protection locked="0"/>
    </xf>
    <xf numFmtId="173" fontId="8" fillId="35" borderId="19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174" fontId="2" fillId="37" borderId="11" xfId="0" applyNumberFormat="1" applyFont="1" applyFill="1" applyBorder="1" applyAlignment="1">
      <alignment horizontal="right"/>
    </xf>
    <xf numFmtId="174" fontId="2" fillId="37" borderId="14" xfId="0" applyNumberFormat="1" applyFont="1" applyFill="1" applyBorder="1" applyAlignment="1">
      <alignment horizontal="right"/>
    </xf>
    <xf numFmtId="174" fontId="2" fillId="37" borderId="15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49" fontId="8" fillId="35" borderId="19" xfId="0" applyNumberFormat="1" applyFont="1" applyFill="1" applyBorder="1" applyAlignment="1" applyProtection="1">
      <alignment horizontal="center"/>
      <protection locked="0"/>
    </xf>
    <xf numFmtId="49" fontId="8" fillId="35" borderId="21" xfId="0" applyNumberFormat="1" applyFont="1" applyFill="1" applyBorder="1" applyAlignment="1" applyProtection="1">
      <alignment horizontal="center"/>
      <protection locked="0"/>
    </xf>
    <xf numFmtId="176" fontId="8" fillId="35" borderId="11" xfId="0" applyNumberFormat="1" applyFont="1" applyFill="1" applyBorder="1" applyAlignment="1" applyProtection="1">
      <alignment horizontal="center"/>
      <protection locked="0"/>
    </xf>
    <xf numFmtId="176" fontId="8" fillId="35" borderId="14" xfId="0" applyNumberFormat="1" applyFont="1" applyFill="1" applyBorder="1" applyAlignment="1" applyProtection="1">
      <alignment horizontal="center"/>
      <protection locked="0"/>
    </xf>
    <xf numFmtId="176" fontId="8" fillId="35" borderId="15" xfId="0" applyNumberFormat="1" applyFont="1" applyFill="1" applyBorder="1" applyAlignment="1" applyProtection="1">
      <alignment horizontal="center"/>
      <protection locked="0"/>
    </xf>
    <xf numFmtId="0" fontId="11" fillId="33" borderId="22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178" fontId="8" fillId="0" borderId="0" xfId="0" applyNumberFormat="1" applyFont="1" applyFill="1" applyBorder="1" applyAlignment="1" applyProtection="1">
      <alignment horizontal="center"/>
      <protection locked="0"/>
    </xf>
    <xf numFmtId="49" fontId="8" fillId="35" borderId="11" xfId="0" applyNumberFormat="1" applyFont="1" applyFill="1" applyBorder="1" applyAlignment="1" applyProtection="1">
      <alignment/>
      <protection hidden="1" locked="0"/>
    </xf>
    <xf numFmtId="49" fontId="8" fillId="35" borderId="14" xfId="0" applyNumberFormat="1" applyFont="1" applyFill="1" applyBorder="1" applyAlignment="1" applyProtection="1">
      <alignment/>
      <protection hidden="1" locked="0"/>
    </xf>
    <xf numFmtId="49" fontId="8" fillId="35" borderId="15" xfId="0" applyNumberFormat="1" applyFont="1" applyFill="1" applyBorder="1" applyAlignment="1" applyProtection="1">
      <alignment/>
      <protection hidden="1" locked="0"/>
    </xf>
    <xf numFmtId="174" fontId="2" fillId="0" borderId="0" xfId="0" applyNumberFormat="1" applyFont="1" applyBorder="1" applyAlignment="1">
      <alignment horizontal="center"/>
    </xf>
    <xf numFmtId="174" fontId="2" fillId="0" borderId="25" xfId="0" applyNumberFormat="1" applyFont="1" applyBorder="1" applyAlignment="1" applyProtection="1">
      <alignment horizontal="right"/>
      <protection/>
    </xf>
    <xf numFmtId="174" fontId="2" fillId="0" borderId="26" xfId="0" applyNumberFormat="1" applyFont="1" applyBorder="1" applyAlignment="1" applyProtection="1">
      <alignment horizontal="right"/>
      <protection/>
    </xf>
    <xf numFmtId="174" fontId="2" fillId="0" borderId="27" xfId="0" applyNumberFormat="1" applyFont="1" applyBorder="1" applyAlignment="1" applyProtection="1">
      <alignment horizontal="right"/>
      <protection/>
    </xf>
    <xf numFmtId="0" fontId="11" fillId="33" borderId="20" xfId="0" applyFont="1" applyFill="1" applyBorder="1" applyAlignment="1">
      <alignment horizontal="center"/>
    </xf>
    <xf numFmtId="175" fontId="8" fillId="35" borderId="11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74" fontId="2" fillId="0" borderId="11" xfId="0" applyNumberFormat="1" applyFont="1" applyBorder="1" applyAlignment="1" applyProtection="1">
      <alignment horizontal="right"/>
      <protection/>
    </xf>
    <xf numFmtId="174" fontId="2" fillId="0" borderId="14" xfId="0" applyNumberFormat="1" applyFont="1" applyBorder="1" applyAlignment="1" applyProtection="1">
      <alignment horizontal="right"/>
      <protection/>
    </xf>
    <xf numFmtId="174" fontId="2" fillId="0" borderId="15" xfId="0" applyNumberFormat="1" applyFont="1" applyBorder="1" applyAlignment="1" applyProtection="1">
      <alignment horizontal="right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11" fillId="33" borderId="15" xfId="0" applyFont="1" applyFill="1" applyBorder="1" applyAlignment="1" applyProtection="1">
      <alignment horizontal="center"/>
      <protection/>
    </xf>
    <xf numFmtId="8" fontId="2" fillId="0" borderId="25" xfId="0" applyNumberFormat="1" applyFont="1" applyBorder="1" applyAlignment="1" applyProtection="1">
      <alignment horizontal="right"/>
      <protection/>
    </xf>
    <xf numFmtId="8" fontId="2" fillId="0" borderId="26" xfId="0" applyNumberFormat="1" applyFont="1" applyBorder="1" applyAlignment="1" applyProtection="1">
      <alignment horizontal="right"/>
      <protection/>
    </xf>
    <xf numFmtId="8" fontId="2" fillId="0" borderId="27" xfId="0" applyNumberFormat="1" applyFont="1" applyBorder="1" applyAlignment="1" applyProtection="1">
      <alignment horizontal="right"/>
      <protection/>
    </xf>
    <xf numFmtId="0" fontId="11" fillId="33" borderId="21" xfId="0" applyFont="1" applyFill="1" applyBorder="1" applyAlignment="1" applyProtection="1">
      <alignment horizontal="center"/>
      <protection/>
    </xf>
    <xf numFmtId="174" fontId="2" fillId="0" borderId="25" xfId="0" applyNumberFormat="1" applyFont="1" applyBorder="1" applyAlignment="1">
      <alignment horizontal="right"/>
    </xf>
    <xf numFmtId="174" fontId="2" fillId="0" borderId="26" xfId="0" applyNumberFormat="1" applyFont="1" applyBorder="1" applyAlignment="1">
      <alignment horizontal="right"/>
    </xf>
    <xf numFmtId="174" fontId="2" fillId="0" borderId="27" xfId="0" applyNumberFormat="1" applyFont="1" applyBorder="1" applyAlignment="1">
      <alignment horizontal="right"/>
    </xf>
    <xf numFmtId="0" fontId="11" fillId="33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74" fontId="17" fillId="0" borderId="28" xfId="0" applyNumberFormat="1" applyFont="1" applyBorder="1" applyAlignment="1">
      <alignment horizontal="right"/>
    </xf>
    <xf numFmtId="0" fontId="17" fillId="0" borderId="29" xfId="0" applyFont="1" applyBorder="1" applyAlignment="1">
      <alignment horizontal="right"/>
    </xf>
    <xf numFmtId="0" fontId="17" fillId="0" borderId="30" xfId="0" applyFont="1" applyBorder="1" applyAlignment="1">
      <alignment horizontal="right"/>
    </xf>
    <xf numFmtId="174" fontId="2" fillId="0" borderId="31" xfId="0" applyNumberFormat="1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8" fillId="35" borderId="21" xfId="0" applyNumberFormat="1" applyFont="1" applyFill="1" applyBorder="1" applyAlignment="1" applyProtection="1">
      <alignment horizontal="center"/>
      <protection locked="0"/>
    </xf>
    <xf numFmtId="0" fontId="8" fillId="35" borderId="11" xfId="0" applyNumberFormat="1" applyFont="1" applyFill="1" applyBorder="1" applyAlignment="1" applyProtection="1">
      <alignment horizontal="center"/>
      <protection locked="0"/>
    </xf>
    <xf numFmtId="176" fontId="8" fillId="35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7</xdr:col>
      <xdr:colOff>142875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724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4"/>
  <sheetViews>
    <sheetView showGridLines="0" tabSelected="1" view="pageLayout" zoomScaleNormal="40" zoomScaleSheetLayoutView="80" workbookViewId="0" topLeftCell="A31">
      <selection activeCell="AM72" sqref="AM72"/>
    </sheetView>
  </sheetViews>
  <sheetFormatPr defaultColWidth="9.140625" defaultRowHeight="12.75"/>
  <cols>
    <col min="1" max="3" width="2.8515625" style="1" customWidth="1"/>
    <col min="4" max="4" width="5.00390625" style="1" customWidth="1"/>
    <col min="5" max="5" width="2.8515625" style="1" customWidth="1"/>
    <col min="6" max="6" width="5.140625" style="1" customWidth="1"/>
    <col min="7" max="38" width="2.8515625" style="1" customWidth="1"/>
    <col min="39" max="39" width="9.140625" style="86" customWidth="1"/>
    <col min="40" max="40" width="9.28125" style="49" hidden="1" customWidth="1"/>
    <col min="41" max="45" width="9.140625" style="49" hidden="1" customWidth="1"/>
    <col min="46" max="46" width="0" style="49" hidden="1" customWidth="1"/>
    <col min="47" max="47" width="11.8515625" style="86" customWidth="1"/>
    <col min="48" max="49" width="9.140625" style="86" customWidth="1"/>
    <col min="50" max="16384" width="9.140625" style="49" customWidth="1"/>
  </cols>
  <sheetData>
    <row r="1" spans="1:38" ht="18">
      <c r="A1" s="2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ht="12.75"/>
    <row r="5" spans="1:28" ht="12.75">
      <c r="A5" s="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9" ht="12.75">
      <c r="A6" s="33" t="s">
        <v>1</v>
      </c>
      <c r="C6" s="77"/>
      <c r="D6" s="77"/>
      <c r="E6" s="77"/>
      <c r="F6" s="77"/>
      <c r="G6" s="77"/>
      <c r="H6" s="77"/>
      <c r="I6" s="77"/>
    </row>
    <row r="7" spans="1:11" ht="12.75">
      <c r="A7" s="33"/>
      <c r="C7" s="79"/>
      <c r="D7" s="79"/>
      <c r="E7" s="79"/>
      <c r="F7" s="79"/>
      <c r="G7" s="79"/>
      <c r="H7" s="79"/>
      <c r="I7" s="79"/>
      <c r="J7" s="57"/>
      <c r="K7" s="57"/>
    </row>
    <row r="8" spans="1:38" ht="12.75">
      <c r="A8" s="8" t="s">
        <v>4</v>
      </c>
      <c r="B8" s="8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8"/>
      <c r="X8" s="8"/>
      <c r="Y8" s="8"/>
      <c r="Z8" s="80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</row>
    <row r="9" spans="3:38" ht="14.25">
      <c r="C9" s="18" t="s">
        <v>3</v>
      </c>
      <c r="D9" s="19"/>
      <c r="E9" s="19"/>
      <c r="F9" s="19"/>
      <c r="G9" s="19"/>
      <c r="H9" s="19"/>
      <c r="I9" s="19"/>
      <c r="J9" s="19"/>
      <c r="K9" s="19"/>
      <c r="L9" s="18" t="s">
        <v>2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8"/>
      <c r="X9" s="8"/>
      <c r="Y9" s="8"/>
      <c r="Z9" s="80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22" ht="12.75">
      <c r="A10" s="8" t="s">
        <v>5</v>
      </c>
      <c r="B10" s="8"/>
      <c r="C10" s="8"/>
      <c r="D10" s="8"/>
      <c r="E10" s="8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</row>
    <row r="11" ht="12.75">
      <c r="AN11" s="50"/>
    </row>
    <row r="12" spans="1:40" ht="12.75">
      <c r="A12" s="8" t="s">
        <v>6</v>
      </c>
      <c r="B12" s="8"/>
      <c r="C12" s="8"/>
      <c r="D12" s="8"/>
      <c r="E12" s="8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AN12" s="50"/>
    </row>
    <row r="13" spans="1:40" ht="12.75">
      <c r="A13" s="8"/>
      <c r="B13" s="8"/>
      <c r="C13" s="8"/>
      <c r="D13" s="8"/>
      <c r="E13" s="8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"/>
      <c r="AN13" s="50"/>
    </row>
    <row r="14" spans="1:40" ht="12.75">
      <c r="A14" s="8"/>
      <c r="B14" s="8"/>
      <c r="C14" s="8"/>
      <c r="D14" s="80" t="s">
        <v>7</v>
      </c>
      <c r="E14" s="125"/>
      <c r="F14" s="125"/>
      <c r="G14" s="125"/>
      <c r="H14" s="125"/>
      <c r="I14" s="125"/>
      <c r="J14" s="125"/>
      <c r="K14" s="125"/>
      <c r="L14" s="57"/>
      <c r="M14" s="81"/>
      <c r="N14" s="124"/>
      <c r="O14" s="124"/>
      <c r="P14" s="124"/>
      <c r="Q14" s="31"/>
      <c r="R14" s="31"/>
      <c r="S14" s="31"/>
      <c r="T14" s="31"/>
      <c r="U14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N14" s="50"/>
    </row>
    <row r="15" spans="4:40" ht="12.75">
      <c r="D15" s="5"/>
      <c r="M15" s="8"/>
      <c r="O15" s="78"/>
      <c r="P15" s="78"/>
      <c r="Q15" s="56"/>
      <c r="R15" s="56"/>
      <c r="S15" s="56"/>
      <c r="T15" s="56"/>
      <c r="U15" s="56"/>
      <c r="V15" s="34"/>
      <c r="W15" s="34"/>
      <c r="X15" s="35"/>
      <c r="Y15" s="36"/>
      <c r="Z15" s="34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58"/>
      <c r="AN15" s="50"/>
    </row>
    <row r="16" spans="1:40" s="36" customFormat="1" ht="12.75">
      <c r="A16" s="84" t="s">
        <v>8</v>
      </c>
      <c r="B16" s="84"/>
      <c r="C16" s="84"/>
      <c r="E16" s="125"/>
      <c r="F16" s="125"/>
      <c r="G16" s="125"/>
      <c r="H16" s="125"/>
      <c r="I16" s="125"/>
      <c r="J16" s="125"/>
      <c r="K16" s="125"/>
      <c r="L16" s="57"/>
      <c r="M16" s="81"/>
      <c r="N16" s="124"/>
      <c r="O16" s="124"/>
      <c r="P16" s="124"/>
      <c r="Q16" s="56"/>
      <c r="R16" s="56"/>
      <c r="S16" s="56"/>
      <c r="T16" s="56"/>
      <c r="U16" s="56"/>
      <c r="V16" s="34"/>
      <c r="W16" s="34"/>
      <c r="X16" s="35"/>
      <c r="Z16" s="34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8"/>
      <c r="AN16" s="59"/>
    </row>
    <row r="17" spans="1:40" s="36" customFormat="1" ht="12.75">
      <c r="A17" s="84"/>
      <c r="B17" s="84"/>
      <c r="C17" s="84"/>
      <c r="E17" s="85"/>
      <c r="F17" s="85"/>
      <c r="G17" s="85"/>
      <c r="H17" s="85"/>
      <c r="I17" s="85"/>
      <c r="J17" s="85"/>
      <c r="K17" s="85"/>
      <c r="L17" s="57"/>
      <c r="M17" s="81"/>
      <c r="N17" s="82"/>
      <c r="O17" s="82"/>
      <c r="P17" s="82"/>
      <c r="Q17" s="56"/>
      <c r="R17" s="56"/>
      <c r="S17" s="56"/>
      <c r="T17" s="56"/>
      <c r="U17" s="56"/>
      <c r="V17" s="34"/>
      <c r="W17" s="34"/>
      <c r="X17" s="35"/>
      <c r="Z17" s="34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8"/>
      <c r="AN17" s="59"/>
    </row>
    <row r="18" spans="1:38" ht="12.75">
      <c r="A18" s="110" t="s">
        <v>9</v>
      </c>
      <c r="B18" s="111"/>
      <c r="C18" s="111"/>
      <c r="D18" s="10"/>
      <c r="E18" s="10"/>
      <c r="F18" s="10"/>
      <c r="G18" s="11" t="s">
        <v>21</v>
      </c>
      <c r="H18" s="11"/>
      <c r="I18" s="11"/>
      <c r="J18" s="11"/>
      <c r="K18" s="11" t="s">
        <v>22</v>
      </c>
      <c r="L18" s="11"/>
      <c r="M18" s="11"/>
      <c r="N18" s="11"/>
      <c r="O18" s="11" t="s">
        <v>23</v>
      </c>
      <c r="P18" s="11"/>
      <c r="Q18" s="11"/>
      <c r="R18" s="11"/>
      <c r="S18" s="11" t="s">
        <v>24</v>
      </c>
      <c r="T18" s="11"/>
      <c r="U18" s="11"/>
      <c r="V18" s="11"/>
      <c r="W18" s="11" t="s">
        <v>25</v>
      </c>
      <c r="X18" s="11"/>
      <c r="Y18" s="11"/>
      <c r="Z18" s="11"/>
      <c r="AA18" s="11" t="s">
        <v>26</v>
      </c>
      <c r="AB18" s="11"/>
      <c r="AC18" s="11"/>
      <c r="AD18" s="11"/>
      <c r="AE18" s="11" t="s">
        <v>27</v>
      </c>
      <c r="AF18" s="11"/>
      <c r="AG18" s="11"/>
      <c r="AH18" s="11"/>
      <c r="AI18" s="130" t="s">
        <v>28</v>
      </c>
      <c r="AJ18" s="130"/>
      <c r="AK18" s="130"/>
      <c r="AL18" s="131"/>
    </row>
    <row r="19" spans="1:38" ht="13.5" customHeight="1">
      <c r="A19" s="112"/>
      <c r="B19" s="113"/>
      <c r="C19" s="113"/>
      <c r="D19" s="12"/>
      <c r="E19" s="12"/>
      <c r="F19" s="13" t="s">
        <v>1</v>
      </c>
      <c r="G19" s="117"/>
      <c r="H19" s="118"/>
      <c r="I19" s="118"/>
      <c r="J19" s="119"/>
      <c r="K19" s="117"/>
      <c r="L19" s="118"/>
      <c r="M19" s="118"/>
      <c r="N19" s="119"/>
      <c r="O19" s="74"/>
      <c r="P19" s="75"/>
      <c r="Q19" s="75"/>
      <c r="R19" s="76"/>
      <c r="S19" s="117"/>
      <c r="T19" s="118"/>
      <c r="U19" s="118"/>
      <c r="V19" s="119"/>
      <c r="W19" s="117"/>
      <c r="X19" s="118"/>
      <c r="Y19" s="118"/>
      <c r="Z19" s="119"/>
      <c r="AA19" s="117"/>
      <c r="AB19" s="118"/>
      <c r="AC19" s="118"/>
      <c r="AD19" s="119"/>
      <c r="AE19" s="117"/>
      <c r="AF19" s="118"/>
      <c r="AG19" s="118"/>
      <c r="AH19" s="119"/>
      <c r="AI19" s="132"/>
      <c r="AJ19" s="132"/>
      <c r="AK19" s="132"/>
      <c r="AL19" s="133"/>
    </row>
    <row r="20" spans="1:38" ht="13.5" customHeight="1">
      <c r="A20" s="26" t="s">
        <v>45</v>
      </c>
      <c r="B20" s="6"/>
      <c r="C20" s="6"/>
      <c r="D20" s="6"/>
      <c r="F20" s="15" t="s">
        <v>42</v>
      </c>
      <c r="G20" s="114"/>
      <c r="H20" s="115"/>
      <c r="I20" s="115"/>
      <c r="J20" s="116"/>
      <c r="K20" s="114"/>
      <c r="L20" s="115"/>
      <c r="M20" s="115"/>
      <c r="N20" s="116"/>
      <c r="O20" s="71"/>
      <c r="P20" s="72"/>
      <c r="Q20" s="72"/>
      <c r="R20" s="73"/>
      <c r="S20" s="114"/>
      <c r="T20" s="115"/>
      <c r="U20" s="115"/>
      <c r="V20" s="116"/>
      <c r="W20" s="114"/>
      <c r="X20" s="115"/>
      <c r="Y20" s="115"/>
      <c r="Z20" s="116"/>
      <c r="AA20" s="114"/>
      <c r="AB20" s="115"/>
      <c r="AC20" s="115"/>
      <c r="AD20" s="116"/>
      <c r="AE20" s="114"/>
      <c r="AF20" s="115"/>
      <c r="AG20" s="115"/>
      <c r="AH20" s="116"/>
      <c r="AI20" s="127"/>
      <c r="AJ20" s="128"/>
      <c r="AK20" s="128"/>
      <c r="AL20" s="129"/>
    </row>
    <row r="21" spans="1:38" ht="13.5" customHeight="1">
      <c r="A21" s="26" t="s">
        <v>11</v>
      </c>
      <c r="B21" s="6"/>
      <c r="C21" s="6"/>
      <c r="D21" s="6"/>
      <c r="F21" s="15" t="s">
        <v>75</v>
      </c>
      <c r="G21" s="121">
        <f>IF(G20=0,"",ROUND(G20*0.54,2))</f>
      </c>
      <c r="H21" s="122"/>
      <c r="I21" s="122"/>
      <c r="J21" s="123"/>
      <c r="K21" s="121">
        <f>IF(K20=0,"",ROUND(K20*0.54,2))</f>
      </c>
      <c r="L21" s="122"/>
      <c r="M21" s="122"/>
      <c r="N21" s="123"/>
      <c r="O21" s="66">
        <f>IF(O20=0,"",ROUND(O20*0.54,2))</f>
      </c>
      <c r="P21" s="67"/>
      <c r="Q21" s="67"/>
      <c r="R21" s="68"/>
      <c r="S21" s="121">
        <f>IF(S20=0,"",ROUND(S20*0.54,2))</f>
      </c>
      <c r="T21" s="122"/>
      <c r="U21" s="122"/>
      <c r="V21" s="123"/>
      <c r="W21" s="121">
        <f>IF(W20=0,"",ROUND(W20*0.54,2))</f>
      </c>
      <c r="X21" s="122"/>
      <c r="Y21" s="122"/>
      <c r="Z21" s="123"/>
      <c r="AA21" s="121">
        <f>IF(AA20=0,"",ROUND(AA20*0.54,2))</f>
      </c>
      <c r="AB21" s="122"/>
      <c r="AC21" s="122"/>
      <c r="AD21" s="123"/>
      <c r="AE21" s="121">
        <f>IF(AE20=0,"",ROUND(AE20*0.54,2))</f>
      </c>
      <c r="AF21" s="122"/>
      <c r="AG21" s="122"/>
      <c r="AH21" s="123"/>
      <c r="AI21" s="121">
        <f>IF(SUM(G21:AH21)=0,"",SUM(G21:AH21))</f>
      </c>
      <c r="AJ21" s="122"/>
      <c r="AK21" s="122"/>
      <c r="AL21" s="123"/>
    </row>
    <row r="22" spans="1:38" ht="13.5" customHeight="1">
      <c r="A22" s="26" t="s">
        <v>43</v>
      </c>
      <c r="B22" s="6"/>
      <c r="C22" s="6"/>
      <c r="D22" s="6"/>
      <c r="E22" s="6"/>
      <c r="F22" s="15" t="s">
        <v>55</v>
      </c>
      <c r="G22" s="101"/>
      <c r="H22" s="102"/>
      <c r="I22" s="102"/>
      <c r="J22" s="103"/>
      <c r="K22" s="101"/>
      <c r="L22" s="102"/>
      <c r="M22" s="102"/>
      <c r="N22" s="103"/>
      <c r="O22" s="63"/>
      <c r="P22" s="64"/>
      <c r="Q22" s="64"/>
      <c r="R22" s="65"/>
      <c r="S22" s="101"/>
      <c r="T22" s="102"/>
      <c r="U22" s="102"/>
      <c r="V22" s="103"/>
      <c r="W22" s="101"/>
      <c r="X22" s="102"/>
      <c r="Y22" s="102"/>
      <c r="Z22" s="103"/>
      <c r="AA22" s="101"/>
      <c r="AB22" s="102"/>
      <c r="AC22" s="102"/>
      <c r="AD22" s="103"/>
      <c r="AE22" s="101"/>
      <c r="AF22" s="102"/>
      <c r="AG22" s="102"/>
      <c r="AH22" s="103"/>
      <c r="AI22" s="121">
        <f>IF(SUM(G22:AH22)=0,"",SUM(G22:AH22))</f>
      </c>
      <c r="AJ22" s="122"/>
      <c r="AK22" s="122"/>
      <c r="AL22" s="123"/>
    </row>
    <row r="23" spans="1:38" ht="13.5" customHeight="1">
      <c r="A23" s="26" t="s">
        <v>12</v>
      </c>
      <c r="B23" s="6"/>
      <c r="C23" s="6"/>
      <c r="D23" s="6"/>
      <c r="E23" s="6"/>
      <c r="F23" s="15"/>
      <c r="G23" s="101"/>
      <c r="H23" s="102"/>
      <c r="I23" s="102"/>
      <c r="J23" s="103"/>
      <c r="K23" s="101"/>
      <c r="L23" s="102"/>
      <c r="M23" s="102"/>
      <c r="N23" s="103"/>
      <c r="O23" s="63"/>
      <c r="P23" s="64"/>
      <c r="Q23" s="64"/>
      <c r="R23" s="65"/>
      <c r="S23" s="101"/>
      <c r="T23" s="102"/>
      <c r="U23" s="102"/>
      <c r="V23" s="103"/>
      <c r="W23" s="101"/>
      <c r="X23" s="102"/>
      <c r="Y23" s="102"/>
      <c r="Z23" s="103"/>
      <c r="AA23" s="101"/>
      <c r="AB23" s="102"/>
      <c r="AC23" s="102"/>
      <c r="AD23" s="103"/>
      <c r="AE23" s="101"/>
      <c r="AF23" s="102"/>
      <c r="AG23" s="102"/>
      <c r="AH23" s="103"/>
      <c r="AI23" s="121">
        <f aca="true" t="shared" si="0" ref="AI23:AI32">IF(SUM(G23:AH23)=0,"",SUM(G23:AH23))</f>
      </c>
      <c r="AJ23" s="122"/>
      <c r="AK23" s="122"/>
      <c r="AL23" s="123"/>
    </row>
    <row r="24" spans="1:38" ht="13.5" customHeight="1">
      <c r="A24" s="26" t="s">
        <v>13</v>
      </c>
      <c r="B24" s="6"/>
      <c r="C24" s="6"/>
      <c r="D24" s="6"/>
      <c r="E24" s="6"/>
      <c r="F24" s="15"/>
      <c r="G24" s="101"/>
      <c r="H24" s="102"/>
      <c r="I24" s="102"/>
      <c r="J24" s="103"/>
      <c r="K24" s="101"/>
      <c r="L24" s="102"/>
      <c r="M24" s="102"/>
      <c r="N24" s="103"/>
      <c r="O24" s="63"/>
      <c r="P24" s="64"/>
      <c r="Q24" s="64"/>
      <c r="R24" s="65"/>
      <c r="S24" s="101"/>
      <c r="T24" s="102"/>
      <c r="U24" s="102"/>
      <c r="V24" s="103"/>
      <c r="W24" s="101"/>
      <c r="X24" s="102"/>
      <c r="Y24" s="102"/>
      <c r="Z24" s="103"/>
      <c r="AA24" s="101"/>
      <c r="AB24" s="102"/>
      <c r="AC24" s="102"/>
      <c r="AD24" s="103"/>
      <c r="AE24" s="101"/>
      <c r="AF24" s="102"/>
      <c r="AG24" s="102"/>
      <c r="AH24" s="103"/>
      <c r="AI24" s="121">
        <f t="shared" si="0"/>
      </c>
      <c r="AJ24" s="122"/>
      <c r="AK24" s="122"/>
      <c r="AL24" s="123"/>
    </row>
    <row r="25" spans="1:38" ht="13.5" customHeight="1">
      <c r="A25" s="26" t="s">
        <v>14</v>
      </c>
      <c r="B25" s="6"/>
      <c r="C25" s="6"/>
      <c r="D25" s="6"/>
      <c r="E25" s="6"/>
      <c r="F25" s="15"/>
      <c r="G25" s="101"/>
      <c r="H25" s="102"/>
      <c r="I25" s="102"/>
      <c r="J25" s="103"/>
      <c r="K25" s="101"/>
      <c r="L25" s="102"/>
      <c r="M25" s="102"/>
      <c r="N25" s="103"/>
      <c r="O25" s="63"/>
      <c r="P25" s="64"/>
      <c r="Q25" s="64"/>
      <c r="R25" s="65"/>
      <c r="S25" s="101"/>
      <c r="T25" s="102"/>
      <c r="U25" s="102"/>
      <c r="V25" s="103"/>
      <c r="W25" s="101"/>
      <c r="X25" s="102"/>
      <c r="Y25" s="102"/>
      <c r="Z25" s="103"/>
      <c r="AA25" s="101"/>
      <c r="AB25" s="102"/>
      <c r="AC25" s="102"/>
      <c r="AD25" s="103"/>
      <c r="AE25" s="101"/>
      <c r="AF25" s="102"/>
      <c r="AG25" s="102"/>
      <c r="AH25" s="103"/>
      <c r="AI25" s="121">
        <f t="shared" si="0"/>
      </c>
      <c r="AJ25" s="122"/>
      <c r="AK25" s="122"/>
      <c r="AL25" s="123"/>
    </row>
    <row r="26" spans="1:38" ht="13.5" customHeight="1">
      <c r="A26" s="26" t="s">
        <v>15</v>
      </c>
      <c r="B26" s="6"/>
      <c r="C26" s="6"/>
      <c r="D26" s="6"/>
      <c r="E26" s="6"/>
      <c r="F26" s="15"/>
      <c r="G26" s="101"/>
      <c r="H26" s="102"/>
      <c r="I26" s="102"/>
      <c r="J26" s="103"/>
      <c r="K26" s="101"/>
      <c r="L26" s="102"/>
      <c r="M26" s="102"/>
      <c r="N26" s="103"/>
      <c r="O26" s="63"/>
      <c r="P26" s="64"/>
      <c r="Q26" s="64"/>
      <c r="R26" s="65"/>
      <c r="S26" s="101"/>
      <c r="T26" s="102"/>
      <c r="U26" s="102"/>
      <c r="V26" s="103"/>
      <c r="W26" s="101"/>
      <c r="X26" s="102"/>
      <c r="Y26" s="102"/>
      <c r="Z26" s="103"/>
      <c r="AA26" s="101"/>
      <c r="AB26" s="102"/>
      <c r="AC26" s="102"/>
      <c r="AD26" s="103"/>
      <c r="AE26" s="101"/>
      <c r="AF26" s="102"/>
      <c r="AG26" s="102"/>
      <c r="AH26" s="103"/>
      <c r="AI26" s="121">
        <f t="shared" si="0"/>
      </c>
      <c r="AJ26" s="122"/>
      <c r="AK26" s="122"/>
      <c r="AL26" s="123"/>
    </row>
    <row r="27" spans="1:42" ht="13.5" customHeight="1">
      <c r="A27" s="26" t="s">
        <v>16</v>
      </c>
      <c r="B27" s="6"/>
      <c r="C27" s="6"/>
      <c r="D27" s="6"/>
      <c r="F27" s="27" t="s">
        <v>56</v>
      </c>
      <c r="G27" s="101"/>
      <c r="H27" s="102"/>
      <c r="I27" s="102"/>
      <c r="J27" s="103"/>
      <c r="K27" s="101"/>
      <c r="L27" s="102"/>
      <c r="M27" s="102"/>
      <c r="N27" s="103"/>
      <c r="O27" s="63"/>
      <c r="P27" s="64"/>
      <c r="Q27" s="64"/>
      <c r="R27" s="65"/>
      <c r="S27" s="101"/>
      <c r="T27" s="102"/>
      <c r="U27" s="102"/>
      <c r="V27" s="103"/>
      <c r="W27" s="101"/>
      <c r="X27" s="102"/>
      <c r="Y27" s="102"/>
      <c r="Z27" s="103"/>
      <c r="AA27" s="101"/>
      <c r="AB27" s="102"/>
      <c r="AC27" s="102"/>
      <c r="AD27" s="103"/>
      <c r="AE27" s="101"/>
      <c r="AF27" s="102"/>
      <c r="AG27" s="102"/>
      <c r="AH27" s="103"/>
      <c r="AI27" s="121">
        <f t="shared" si="0"/>
      </c>
      <c r="AJ27" s="122"/>
      <c r="AK27" s="122"/>
      <c r="AL27" s="123"/>
      <c r="AP27" s="51"/>
    </row>
    <row r="28" spans="1:45" ht="13.5" customHeight="1">
      <c r="A28" s="26" t="s">
        <v>17</v>
      </c>
      <c r="B28" s="6"/>
      <c r="C28" s="6"/>
      <c r="D28" s="6"/>
      <c r="F28" s="27" t="s">
        <v>57</v>
      </c>
      <c r="G28" s="101"/>
      <c r="H28" s="102"/>
      <c r="I28" s="102"/>
      <c r="J28" s="103"/>
      <c r="K28" s="101"/>
      <c r="L28" s="102"/>
      <c r="M28" s="102"/>
      <c r="N28" s="103"/>
      <c r="O28" s="63"/>
      <c r="P28" s="64"/>
      <c r="Q28" s="64"/>
      <c r="R28" s="65"/>
      <c r="S28" s="101"/>
      <c r="T28" s="102"/>
      <c r="U28" s="102"/>
      <c r="V28" s="103"/>
      <c r="W28" s="101"/>
      <c r="X28" s="102"/>
      <c r="Y28" s="102"/>
      <c r="Z28" s="103"/>
      <c r="AA28" s="101"/>
      <c r="AB28" s="102"/>
      <c r="AC28" s="102"/>
      <c r="AD28" s="103"/>
      <c r="AE28" s="101"/>
      <c r="AF28" s="102"/>
      <c r="AG28" s="102"/>
      <c r="AH28" s="103"/>
      <c r="AI28" s="121">
        <f t="shared" si="0"/>
      </c>
      <c r="AJ28" s="122"/>
      <c r="AK28" s="122"/>
      <c r="AL28" s="123"/>
      <c r="AN28" s="52" t="s">
        <v>52</v>
      </c>
      <c r="AO28" s="53"/>
      <c r="AP28" s="53"/>
      <c r="AQ28" s="52" t="s">
        <v>73</v>
      </c>
      <c r="AR28" s="53"/>
      <c r="AS28" s="53"/>
    </row>
    <row r="29" spans="1:45" ht="13.5" customHeight="1">
      <c r="A29" s="26" t="s">
        <v>18</v>
      </c>
      <c r="B29" s="6"/>
      <c r="C29" s="6"/>
      <c r="D29" s="6"/>
      <c r="F29" s="27" t="s">
        <v>58</v>
      </c>
      <c r="G29" s="101"/>
      <c r="H29" s="102"/>
      <c r="I29" s="102"/>
      <c r="J29" s="103"/>
      <c r="K29" s="101"/>
      <c r="L29" s="102"/>
      <c r="M29" s="102"/>
      <c r="N29" s="103"/>
      <c r="O29" s="63"/>
      <c r="P29" s="64"/>
      <c r="Q29" s="64"/>
      <c r="R29" s="65"/>
      <c r="S29" s="101"/>
      <c r="T29" s="102"/>
      <c r="U29" s="102"/>
      <c r="V29" s="103"/>
      <c r="W29" s="101"/>
      <c r="X29" s="102"/>
      <c r="Y29" s="102"/>
      <c r="Z29" s="103"/>
      <c r="AA29" s="101"/>
      <c r="AB29" s="102"/>
      <c r="AC29" s="102"/>
      <c r="AD29" s="103"/>
      <c r="AE29" s="101"/>
      <c r="AF29" s="102"/>
      <c r="AG29" s="102"/>
      <c r="AH29" s="103"/>
      <c r="AI29" s="121">
        <f t="shared" si="0"/>
      </c>
      <c r="AJ29" s="122"/>
      <c r="AK29" s="122"/>
      <c r="AL29" s="123"/>
      <c r="AN29" s="53" t="s">
        <v>76</v>
      </c>
      <c r="AO29" s="53"/>
      <c r="AP29" s="53"/>
      <c r="AQ29" s="54" t="b">
        <v>0</v>
      </c>
      <c r="AR29" s="55" t="s">
        <v>33</v>
      </c>
      <c r="AS29" s="53"/>
    </row>
    <row r="30" spans="1:45" ht="13.5" customHeight="1">
      <c r="A30" s="26" t="s">
        <v>19</v>
      </c>
      <c r="B30" s="6"/>
      <c r="C30" s="6"/>
      <c r="D30" s="6"/>
      <c r="E30" s="6"/>
      <c r="F30" s="15"/>
      <c r="G30" s="101"/>
      <c r="H30" s="102"/>
      <c r="I30" s="102"/>
      <c r="J30" s="103"/>
      <c r="K30" s="101"/>
      <c r="L30" s="102"/>
      <c r="M30" s="102"/>
      <c r="N30" s="103"/>
      <c r="O30" s="63"/>
      <c r="P30" s="64"/>
      <c r="Q30" s="64"/>
      <c r="R30" s="65"/>
      <c r="S30" s="101"/>
      <c r="T30" s="102"/>
      <c r="U30" s="102"/>
      <c r="V30" s="103"/>
      <c r="W30" s="101"/>
      <c r="X30" s="102"/>
      <c r="Y30" s="102"/>
      <c r="Z30" s="103"/>
      <c r="AA30" s="101"/>
      <c r="AB30" s="102"/>
      <c r="AC30" s="102"/>
      <c r="AD30" s="103"/>
      <c r="AE30" s="101"/>
      <c r="AF30" s="102"/>
      <c r="AG30" s="102"/>
      <c r="AH30" s="103"/>
      <c r="AI30" s="121">
        <f t="shared" si="0"/>
      </c>
      <c r="AJ30" s="122"/>
      <c r="AK30" s="122"/>
      <c r="AL30" s="123"/>
      <c r="AN30" s="53" t="s">
        <v>53</v>
      </c>
      <c r="AO30" s="53"/>
      <c r="AP30" s="53"/>
      <c r="AQ30" s="54">
        <v>2</v>
      </c>
      <c r="AR30" s="55" t="s">
        <v>31</v>
      </c>
      <c r="AS30" s="53"/>
    </row>
    <row r="31" spans="1:45" ht="13.5" customHeight="1">
      <c r="A31" s="26" t="s">
        <v>20</v>
      </c>
      <c r="B31" s="6"/>
      <c r="C31" s="6"/>
      <c r="D31" s="6"/>
      <c r="E31" s="6"/>
      <c r="F31" s="15"/>
      <c r="G31" s="101"/>
      <c r="H31" s="102"/>
      <c r="I31" s="102"/>
      <c r="J31" s="103"/>
      <c r="K31" s="101"/>
      <c r="L31" s="102"/>
      <c r="M31" s="102"/>
      <c r="N31" s="103"/>
      <c r="O31" s="63"/>
      <c r="P31" s="64"/>
      <c r="Q31" s="64"/>
      <c r="R31" s="65"/>
      <c r="S31" s="101"/>
      <c r="T31" s="102"/>
      <c r="U31" s="102"/>
      <c r="V31" s="103"/>
      <c r="W31" s="101"/>
      <c r="X31" s="102"/>
      <c r="Y31" s="102"/>
      <c r="Z31" s="103"/>
      <c r="AA31" s="101"/>
      <c r="AB31" s="102"/>
      <c r="AC31" s="102"/>
      <c r="AD31" s="103"/>
      <c r="AE31" s="101"/>
      <c r="AF31" s="102"/>
      <c r="AG31" s="102"/>
      <c r="AH31" s="103"/>
      <c r="AI31" s="121">
        <f t="shared" si="0"/>
      </c>
      <c r="AJ31" s="122"/>
      <c r="AK31" s="122"/>
      <c r="AL31" s="123"/>
      <c r="AN31" s="53" t="s">
        <v>54</v>
      </c>
      <c r="AO31" s="53"/>
      <c r="AP31" s="53"/>
      <c r="AQ31" s="54">
        <v>1</v>
      </c>
      <c r="AR31" s="55" t="s">
        <v>32</v>
      </c>
      <c r="AS31" s="53"/>
    </row>
    <row r="32" spans="1:45" ht="13.5" customHeight="1">
      <c r="A32" s="142"/>
      <c r="B32" s="143"/>
      <c r="C32" s="143"/>
      <c r="D32" s="143"/>
      <c r="E32" s="143"/>
      <c r="F32" s="144"/>
      <c r="G32" s="101"/>
      <c r="H32" s="102"/>
      <c r="I32" s="102"/>
      <c r="J32" s="103"/>
      <c r="K32" s="101"/>
      <c r="L32" s="102"/>
      <c r="M32" s="102"/>
      <c r="N32" s="103"/>
      <c r="O32" s="63"/>
      <c r="P32" s="64"/>
      <c r="Q32" s="64"/>
      <c r="R32" s="65"/>
      <c r="S32" s="101"/>
      <c r="T32" s="102"/>
      <c r="U32" s="102"/>
      <c r="V32" s="103"/>
      <c r="W32" s="101"/>
      <c r="X32" s="102"/>
      <c r="Y32" s="102"/>
      <c r="Z32" s="103"/>
      <c r="AA32" s="101"/>
      <c r="AB32" s="102"/>
      <c r="AC32" s="102"/>
      <c r="AD32" s="103"/>
      <c r="AE32" s="101"/>
      <c r="AF32" s="102"/>
      <c r="AG32" s="102"/>
      <c r="AH32" s="103"/>
      <c r="AI32" s="121">
        <f t="shared" si="0"/>
      </c>
      <c r="AJ32" s="122"/>
      <c r="AK32" s="122"/>
      <c r="AL32" s="123"/>
      <c r="AN32" s="53" t="s">
        <v>77</v>
      </c>
      <c r="AO32" s="53"/>
      <c r="AP32" s="53"/>
      <c r="AQ32" s="54"/>
      <c r="AR32" s="55"/>
      <c r="AS32" s="53"/>
    </row>
    <row r="33" spans="1:45" ht="13.5" customHeight="1" thickBot="1">
      <c r="A33" s="142"/>
      <c r="B33" s="143"/>
      <c r="C33" s="143"/>
      <c r="D33" s="143"/>
      <c r="E33" s="143"/>
      <c r="F33" s="144"/>
      <c r="G33" s="101"/>
      <c r="H33" s="102"/>
      <c r="I33" s="102"/>
      <c r="J33" s="103"/>
      <c r="K33" s="101"/>
      <c r="L33" s="102"/>
      <c r="M33" s="102"/>
      <c r="N33" s="103"/>
      <c r="O33" s="63"/>
      <c r="P33" s="64"/>
      <c r="Q33" s="64"/>
      <c r="R33" s="65"/>
      <c r="S33" s="101"/>
      <c r="T33" s="102"/>
      <c r="U33" s="102"/>
      <c r="V33" s="103"/>
      <c r="W33" s="101"/>
      <c r="X33" s="102"/>
      <c r="Y33" s="102"/>
      <c r="Z33" s="103"/>
      <c r="AA33" s="101"/>
      <c r="AB33" s="102"/>
      <c r="AC33" s="102"/>
      <c r="AD33" s="103"/>
      <c r="AE33" s="101"/>
      <c r="AF33" s="102"/>
      <c r="AG33" s="102"/>
      <c r="AH33" s="103"/>
      <c r="AI33" s="121">
        <f>IF(SUM(G33:AH33)=0,"",SUM(G33:AH33))</f>
      </c>
      <c r="AJ33" s="122"/>
      <c r="AK33" s="122"/>
      <c r="AL33" s="123"/>
      <c r="AN33" s="53" t="s">
        <v>78</v>
      </c>
      <c r="AO33" s="53"/>
      <c r="AP33" s="53"/>
      <c r="AQ33" s="54" t="b">
        <v>0</v>
      </c>
      <c r="AR33" s="55" t="s">
        <v>51</v>
      </c>
      <c r="AS33" s="53"/>
    </row>
    <row r="34" spans="1:40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98" t="s">
        <v>28</v>
      </c>
      <c r="AF34" s="99"/>
      <c r="AG34" s="99"/>
      <c r="AH34" s="100"/>
      <c r="AI34" s="146">
        <f>IF(SUM(AI21:AL33)=0,"",SUM(AI21:AL33))</f>
      </c>
      <c r="AJ34" s="147"/>
      <c r="AK34" s="147"/>
      <c r="AL34" s="148"/>
      <c r="AN34" s="49" t="s">
        <v>79</v>
      </c>
    </row>
    <row r="35" spans="1:40" ht="13.5" thickBot="1">
      <c r="A35" s="38" t="s">
        <v>69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/>
      <c r="M35" s="31" t="s">
        <v>31</v>
      </c>
      <c r="N35" s="31"/>
      <c r="O35" s="31"/>
      <c r="P35" s="31"/>
      <c r="Q35"/>
      <c r="R35" s="31" t="s">
        <v>32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41"/>
      <c r="AE35" s="150"/>
      <c r="AF35" s="151"/>
      <c r="AG35" s="151"/>
      <c r="AH35" s="152"/>
      <c r="AI35" s="101"/>
      <c r="AJ35" s="102"/>
      <c r="AK35" s="102"/>
      <c r="AL35" s="103"/>
      <c r="AN35" s="49" t="s">
        <v>80</v>
      </c>
    </row>
    <row r="36" spans="1:38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42"/>
      <c r="W36" s="31"/>
      <c r="X36" s="31"/>
      <c r="Y36" s="31"/>
      <c r="Z36" s="31"/>
      <c r="AA36" s="31"/>
      <c r="AB36" s="31"/>
      <c r="AC36" s="31"/>
      <c r="AD36" s="31"/>
      <c r="AE36" s="156" t="str">
        <f>IF(AI36&gt;=0,"CLAIM","REFUNDED")</f>
        <v>CLAIM</v>
      </c>
      <c r="AF36" s="157"/>
      <c r="AG36" s="157"/>
      <c r="AH36" s="158"/>
      <c r="AI36" s="159">
        <f>IF(AI34="","",AI34-AI35)</f>
      </c>
      <c r="AJ36" s="160"/>
      <c r="AK36" s="160"/>
      <c r="AL36" s="161"/>
    </row>
    <row r="37" spans="1:38" ht="12.75">
      <c r="A37" s="31" t="s">
        <v>68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</row>
    <row r="38" spans="1:38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43" t="s">
        <v>34</v>
      </c>
      <c r="Y38" s="44"/>
      <c r="Z38" s="44"/>
      <c r="AA38" s="44"/>
      <c r="AB38" s="44"/>
      <c r="AC38" s="44"/>
      <c r="AD38" s="44"/>
      <c r="AE38" s="44"/>
      <c r="AF38" s="44"/>
      <c r="AG38" s="44"/>
      <c r="AH38" s="45" t="s">
        <v>35</v>
      </c>
      <c r="AI38" s="153">
        <f>IF(AI34="","",ROUND(AI34,2))</f>
      </c>
      <c r="AJ38" s="154"/>
      <c r="AK38" s="154"/>
      <c r="AL38" s="155"/>
    </row>
    <row r="39" spans="1:38" ht="12.75" hidden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46"/>
      <c r="S39" s="46"/>
      <c r="T39" s="46"/>
      <c r="U39" s="46"/>
      <c r="V39" s="46"/>
      <c r="W39" s="31"/>
      <c r="X39" s="43" t="s">
        <v>74</v>
      </c>
      <c r="Y39" s="44"/>
      <c r="Z39" s="44"/>
      <c r="AA39" s="44"/>
      <c r="AB39" s="44"/>
      <c r="AC39" s="44"/>
      <c r="AD39" s="44"/>
      <c r="AE39" s="44"/>
      <c r="AF39" s="44"/>
      <c r="AG39" s="44"/>
      <c r="AH39" s="47"/>
      <c r="AI39" s="153">
        <f>IF(AI34="","",ROUND(AI38-(AI38/1.13),2))</f>
      </c>
      <c r="AJ39" s="154"/>
      <c r="AK39" s="154"/>
      <c r="AL39" s="155"/>
    </row>
    <row r="40" spans="1:38" ht="12.75">
      <c r="A40" s="39" t="s">
        <v>67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Q40"/>
      <c r="R40" s="31"/>
      <c r="S40" s="31"/>
      <c r="T40" s="31"/>
      <c r="U40" s="31"/>
      <c r="V40" s="31"/>
      <c r="W40" s="31"/>
      <c r="X40" s="48" t="s">
        <v>50</v>
      </c>
      <c r="Y40" s="44"/>
      <c r="Z40" s="44"/>
      <c r="AA40" s="44"/>
      <c r="AB40" s="44"/>
      <c r="AC40" s="44"/>
      <c r="AD40" s="44"/>
      <c r="AE40" s="44"/>
      <c r="AF40" s="44"/>
      <c r="AG40" s="44"/>
      <c r="AH40" s="45" t="s">
        <v>36</v>
      </c>
      <c r="AI40" s="153">
        <f>IF(AI34="","",IF(AQ33=TRUE(),SUM(Q61,Q62),0))</f>
      </c>
      <c r="AJ40" s="154"/>
      <c r="AK40" s="154"/>
      <c r="AL40" s="155"/>
    </row>
    <row r="41" spans="1:38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43" t="s">
        <v>47</v>
      </c>
      <c r="Y41" s="44"/>
      <c r="Z41" s="44"/>
      <c r="AA41" s="44"/>
      <c r="AB41" s="44"/>
      <c r="AC41" s="44"/>
      <c r="AD41" s="44"/>
      <c r="AE41" s="44"/>
      <c r="AF41" s="44"/>
      <c r="AG41" s="44"/>
      <c r="AH41" s="45" t="s">
        <v>41</v>
      </c>
      <c r="AI41" s="153">
        <f>IF(AI38="",AI34,AI38-AI40)</f>
      </c>
      <c r="AJ41" s="154"/>
      <c r="AK41" s="154"/>
      <c r="AL41" s="155"/>
    </row>
    <row r="42" spans="1:38" ht="12.75">
      <c r="A42" s="37" t="s">
        <v>29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spans="1:38" ht="12.75">
      <c r="A43" s="98" t="s">
        <v>10</v>
      </c>
      <c r="B43" s="99"/>
      <c r="C43" s="99"/>
      <c r="D43" s="99"/>
      <c r="E43" s="99"/>
      <c r="F43" s="100"/>
      <c r="G43" s="98" t="s">
        <v>70</v>
      </c>
      <c r="H43" s="99"/>
      <c r="I43" s="99"/>
      <c r="J43" s="99"/>
      <c r="K43" s="99"/>
      <c r="L43" s="99"/>
      <c r="M43" s="99"/>
      <c r="N43" s="99"/>
      <c r="O43" s="99"/>
      <c r="P43" s="99"/>
      <c r="Q43" s="69" t="s">
        <v>71</v>
      </c>
      <c r="R43" s="69"/>
      <c r="S43" s="69"/>
      <c r="T43" s="69"/>
      <c r="U43" s="69"/>
      <c r="V43" s="69"/>
      <c r="W43" s="69"/>
      <c r="X43" s="69"/>
      <c r="Y43" s="69"/>
      <c r="Z43" s="70"/>
      <c r="AA43" s="98" t="s">
        <v>72</v>
      </c>
      <c r="AB43" s="99"/>
      <c r="AC43" s="99"/>
      <c r="AD43" s="99"/>
      <c r="AE43" s="99"/>
      <c r="AF43" s="99"/>
      <c r="AG43" s="99"/>
      <c r="AH43" s="100"/>
      <c r="AI43" s="162" t="s">
        <v>30</v>
      </c>
      <c r="AJ43" s="162"/>
      <c r="AK43" s="162"/>
      <c r="AL43" s="162"/>
    </row>
    <row r="44" spans="1:38" ht="12.75">
      <c r="A44" s="92"/>
      <c r="B44" s="93"/>
      <c r="C44" s="93"/>
      <c r="D44" s="93"/>
      <c r="E44" s="93"/>
      <c r="F44" s="94"/>
      <c r="G44" s="95"/>
      <c r="H44" s="96"/>
      <c r="I44" s="96"/>
      <c r="J44" s="96"/>
      <c r="K44" s="96"/>
      <c r="L44" s="96"/>
      <c r="M44" s="96"/>
      <c r="N44" s="96"/>
      <c r="O44" s="96"/>
      <c r="P44" s="97"/>
      <c r="Q44" s="60"/>
      <c r="R44" s="61"/>
      <c r="S44" s="61"/>
      <c r="T44" s="61"/>
      <c r="U44" s="61"/>
      <c r="V44" s="61"/>
      <c r="W44" s="61"/>
      <c r="X44" s="61"/>
      <c r="Y44" s="61"/>
      <c r="Z44" s="62"/>
      <c r="AA44" s="95"/>
      <c r="AB44" s="96"/>
      <c r="AC44" s="96"/>
      <c r="AD44" s="96"/>
      <c r="AE44" s="96"/>
      <c r="AF44" s="96"/>
      <c r="AG44" s="96"/>
      <c r="AH44" s="97"/>
      <c r="AI44" s="101"/>
      <c r="AJ44" s="102"/>
      <c r="AK44" s="102"/>
      <c r="AL44" s="103"/>
    </row>
    <row r="45" spans="1:38" ht="12.75">
      <c r="A45" s="92"/>
      <c r="B45" s="93"/>
      <c r="C45" s="93"/>
      <c r="D45" s="93"/>
      <c r="E45" s="93"/>
      <c r="F45" s="94"/>
      <c r="G45" s="95"/>
      <c r="H45" s="96"/>
      <c r="I45" s="96"/>
      <c r="J45" s="96"/>
      <c r="K45" s="96"/>
      <c r="L45" s="96"/>
      <c r="M45" s="96"/>
      <c r="N45" s="96"/>
      <c r="O45" s="96"/>
      <c r="P45" s="97"/>
      <c r="Q45" s="60"/>
      <c r="R45" s="61"/>
      <c r="S45" s="61"/>
      <c r="T45" s="61"/>
      <c r="U45" s="61"/>
      <c r="V45" s="61"/>
      <c r="W45" s="61"/>
      <c r="X45" s="61"/>
      <c r="Y45" s="61"/>
      <c r="Z45" s="62"/>
      <c r="AA45" s="95"/>
      <c r="AB45" s="96"/>
      <c r="AC45" s="96"/>
      <c r="AD45" s="96"/>
      <c r="AE45" s="96"/>
      <c r="AF45" s="96"/>
      <c r="AG45" s="96"/>
      <c r="AH45" s="97"/>
      <c r="AI45" s="101"/>
      <c r="AJ45" s="102"/>
      <c r="AK45" s="102"/>
      <c r="AL45" s="103"/>
    </row>
    <row r="46" spans="1:38" ht="13.5" thickBot="1">
      <c r="A46" s="92"/>
      <c r="B46" s="93"/>
      <c r="C46" s="93"/>
      <c r="D46" s="93"/>
      <c r="E46" s="93"/>
      <c r="F46" s="94"/>
      <c r="G46" s="95"/>
      <c r="H46" s="96"/>
      <c r="I46" s="96"/>
      <c r="J46" s="96"/>
      <c r="K46" s="96"/>
      <c r="L46" s="96"/>
      <c r="M46" s="96"/>
      <c r="N46" s="96"/>
      <c r="O46" s="96"/>
      <c r="P46" s="97"/>
      <c r="Q46" s="60"/>
      <c r="R46" s="61"/>
      <c r="S46" s="61"/>
      <c r="T46" s="61"/>
      <c r="U46" s="61"/>
      <c r="V46" s="61"/>
      <c r="W46" s="61"/>
      <c r="X46" s="61"/>
      <c r="Y46" s="61"/>
      <c r="Z46" s="62"/>
      <c r="AA46" s="95"/>
      <c r="AB46" s="96"/>
      <c r="AC46" s="96"/>
      <c r="AD46" s="96"/>
      <c r="AE46" s="96"/>
      <c r="AF46" s="96"/>
      <c r="AG46" s="96"/>
      <c r="AH46" s="97"/>
      <c r="AI46" s="101"/>
      <c r="AJ46" s="102"/>
      <c r="AK46" s="102"/>
      <c r="AL46" s="103"/>
    </row>
    <row r="47" spans="23:38" ht="12.75">
      <c r="W47"/>
      <c r="X47"/>
      <c r="Y47"/>
      <c r="Z47"/>
      <c r="AE47" s="139" t="s">
        <v>28</v>
      </c>
      <c r="AF47" s="140"/>
      <c r="AG47" s="140"/>
      <c r="AH47" s="140"/>
      <c r="AI47" s="163">
        <f>IF(SUM(AI44:AL46)=0,"",SUM(AI44:AL46))</f>
      </c>
      <c r="AJ47" s="164"/>
      <c r="AK47" s="164"/>
      <c r="AL47" s="165"/>
    </row>
    <row r="48" ht="12.75">
      <c r="A48" s="9" t="s">
        <v>37</v>
      </c>
    </row>
    <row r="49" spans="1:38" ht="12.75">
      <c r="A49" s="139" t="s">
        <v>10</v>
      </c>
      <c r="B49" s="140"/>
      <c r="C49" s="140"/>
      <c r="D49" s="140"/>
      <c r="E49" s="140"/>
      <c r="F49" s="149"/>
      <c r="G49" s="20" t="s">
        <v>38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105" t="s">
        <v>44</v>
      </c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6"/>
      <c r="AI49" s="166" t="s">
        <v>30</v>
      </c>
      <c r="AJ49" s="166"/>
      <c r="AK49" s="166"/>
      <c r="AL49" s="166"/>
    </row>
    <row r="50" spans="1:38" ht="12.75">
      <c r="A50" s="92"/>
      <c r="B50" s="93"/>
      <c r="C50" s="93"/>
      <c r="D50" s="93"/>
      <c r="E50" s="93"/>
      <c r="F50" s="94"/>
      <c r="G50" s="60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2"/>
      <c r="W50" s="95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101"/>
      <c r="AJ50" s="102"/>
      <c r="AK50" s="102"/>
      <c r="AL50" s="103"/>
    </row>
    <row r="51" spans="1:38" ht="12.75">
      <c r="A51" s="92"/>
      <c r="B51" s="93"/>
      <c r="C51" s="93"/>
      <c r="D51" s="93"/>
      <c r="E51" s="93"/>
      <c r="F51" s="94"/>
      <c r="G51" s="60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2"/>
      <c r="W51" s="95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101"/>
      <c r="AJ51" s="102"/>
      <c r="AK51" s="102"/>
      <c r="AL51" s="103"/>
    </row>
    <row r="52" spans="1:38" ht="13.5" thickBot="1">
      <c r="A52" s="92"/>
      <c r="B52" s="93"/>
      <c r="C52" s="93"/>
      <c r="D52" s="93"/>
      <c r="E52" s="93"/>
      <c r="F52" s="94"/>
      <c r="G52" s="60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2"/>
      <c r="W52" s="95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101"/>
      <c r="AJ52" s="102"/>
      <c r="AK52" s="102"/>
      <c r="AL52" s="103"/>
    </row>
    <row r="53" spans="31:38" ht="12.75">
      <c r="AE53" s="139" t="s">
        <v>28</v>
      </c>
      <c r="AF53" s="140"/>
      <c r="AG53" s="140"/>
      <c r="AH53" s="140"/>
      <c r="AI53" s="163">
        <f>IF(SUM(AI50:AL52)=0,"",SUM(AI50:AL52))</f>
      </c>
      <c r="AJ53" s="164"/>
      <c r="AK53" s="164"/>
      <c r="AL53" s="165"/>
    </row>
    <row r="54" spans="31:38" ht="12.75">
      <c r="AE54" s="145"/>
      <c r="AF54" s="145"/>
      <c r="AG54" s="145"/>
      <c r="AH54" s="145"/>
      <c r="AI54" s="145"/>
      <c r="AJ54" s="145"/>
      <c r="AK54" s="145"/>
      <c r="AL54" s="145"/>
    </row>
    <row r="55" ht="12.75">
      <c r="A55" s="9" t="s">
        <v>87</v>
      </c>
    </row>
    <row r="56" spans="1:22" ht="12.75">
      <c r="A56" s="105" t="s">
        <v>86</v>
      </c>
      <c r="B56" s="105"/>
      <c r="C56" s="105" t="s">
        <v>85</v>
      </c>
      <c r="D56" s="105"/>
      <c r="E56" s="166" t="s">
        <v>89</v>
      </c>
      <c r="F56" s="166"/>
      <c r="G56" s="104" t="s">
        <v>90</v>
      </c>
      <c r="H56" s="105"/>
      <c r="I56" s="105"/>
      <c r="J56" s="90"/>
      <c r="K56" s="104" t="s">
        <v>98</v>
      </c>
      <c r="L56" s="105"/>
      <c r="M56" s="106"/>
      <c r="N56" s="104" t="s">
        <v>91</v>
      </c>
      <c r="O56" s="105"/>
      <c r="P56" s="105"/>
      <c r="Q56" s="20" t="s">
        <v>30</v>
      </c>
      <c r="R56" s="20"/>
      <c r="S56" s="20"/>
      <c r="T56" s="21"/>
      <c r="V56" s="32" t="s">
        <v>59</v>
      </c>
    </row>
    <row r="57" spans="1:23" ht="12.75">
      <c r="A57" s="176"/>
      <c r="B57" s="176"/>
      <c r="C57" s="174"/>
      <c r="D57" s="175"/>
      <c r="E57" s="176"/>
      <c r="F57" s="176"/>
      <c r="G57" s="136"/>
      <c r="H57" s="137"/>
      <c r="I57" s="137"/>
      <c r="J57" s="138"/>
      <c r="K57" s="107"/>
      <c r="L57" s="108"/>
      <c r="M57" s="109"/>
      <c r="N57" s="135"/>
      <c r="O57" s="135"/>
      <c r="P57" s="135"/>
      <c r="Q57" s="101"/>
      <c r="R57" s="102"/>
      <c r="S57" s="102"/>
      <c r="T57" s="103"/>
      <c r="V57" s="1" t="s">
        <v>60</v>
      </c>
      <c r="W57" s="1" t="s">
        <v>61</v>
      </c>
    </row>
    <row r="58" spans="1:23" ht="12.75">
      <c r="A58" s="176"/>
      <c r="B58" s="176"/>
      <c r="C58" s="174"/>
      <c r="D58" s="175"/>
      <c r="E58" s="176"/>
      <c r="F58" s="176"/>
      <c r="G58" s="136"/>
      <c r="H58" s="137"/>
      <c r="I58" s="137"/>
      <c r="J58" s="138"/>
      <c r="K58" s="107"/>
      <c r="L58" s="108"/>
      <c r="M58" s="109"/>
      <c r="N58" s="135"/>
      <c r="O58" s="135"/>
      <c r="P58" s="135"/>
      <c r="Q58" s="101"/>
      <c r="R58" s="102"/>
      <c r="S58" s="102"/>
      <c r="T58" s="103"/>
      <c r="V58" s="1" t="s">
        <v>62</v>
      </c>
      <c r="W58" s="1" t="s">
        <v>82</v>
      </c>
    </row>
    <row r="59" spans="1:23" ht="13.5" thickBot="1">
      <c r="A59" s="176"/>
      <c r="B59" s="176"/>
      <c r="C59" s="174"/>
      <c r="D59" s="175"/>
      <c r="E59" s="176"/>
      <c r="F59" s="176"/>
      <c r="G59" s="136"/>
      <c r="H59" s="137"/>
      <c r="I59" s="137"/>
      <c r="J59" s="138"/>
      <c r="K59" s="107"/>
      <c r="L59" s="108"/>
      <c r="M59" s="109"/>
      <c r="N59" s="135"/>
      <c r="O59" s="135"/>
      <c r="P59" s="135"/>
      <c r="Q59" s="101"/>
      <c r="R59" s="102"/>
      <c r="S59" s="102"/>
      <c r="T59" s="103"/>
      <c r="V59" s="1" t="s">
        <v>63</v>
      </c>
      <c r="W59" s="1" t="s">
        <v>65</v>
      </c>
    </row>
    <row r="60" spans="1:23" ht="13.5">
      <c r="A60" s="16" t="s">
        <v>39</v>
      </c>
      <c r="P60" s="15"/>
      <c r="Q60" s="163">
        <f>IF(SUM(Q57:T59)=0,"",SUM(Q57:T59))</f>
      </c>
      <c r="R60" s="164"/>
      <c r="S60" s="164"/>
      <c r="T60" s="165"/>
      <c r="V60" s="1" t="s">
        <v>64</v>
      </c>
      <c r="W60" s="1" t="s">
        <v>83</v>
      </c>
    </row>
    <row r="61" spans="1:23" ht="13.5">
      <c r="A61" s="17" t="s">
        <v>48</v>
      </c>
      <c r="P61" s="15"/>
      <c r="Q61" s="121">
        <f>IF((AI38)="","",IF(AQ33=TRUE(),ROUND((AI38-(AI38/1.13))*5/13*0.67,2),0))</f>
      </c>
      <c r="R61" s="122"/>
      <c r="S61" s="122"/>
      <c r="T61" s="123"/>
      <c r="V61" s="1" t="s">
        <v>66</v>
      </c>
      <c r="W61" s="86" t="s">
        <v>84</v>
      </c>
    </row>
    <row r="62" spans="1:38" ht="14.25" thickBot="1">
      <c r="A62" s="17" t="s">
        <v>49</v>
      </c>
      <c r="P62" s="15"/>
      <c r="Q62" s="121">
        <f>IF((AI38)="","",IF(AQ33=TRUE(),ROUND((AI38-(AI38/1.13))*8/13*0.78,2),0))</f>
      </c>
      <c r="R62" s="122"/>
      <c r="S62" s="122"/>
      <c r="T62" s="123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</row>
    <row r="63" spans="1:41" ht="13.5">
      <c r="A63" s="28" t="s">
        <v>40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/>
      <c r="Q63" s="163">
        <f>IF(Q60="","",IF(Q61="",Q60+0,Q60+Q61+Q62))</f>
      </c>
      <c r="R63" s="164"/>
      <c r="S63" s="164"/>
      <c r="T63" s="165"/>
      <c r="U63" s="8"/>
      <c r="V63" s="8"/>
      <c r="W63" s="8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N63" s="86"/>
      <c r="AO63" s="86"/>
    </row>
    <row r="64" spans="1:41" ht="13.5" customHeight="1" thickBot="1">
      <c r="A64" s="14" t="s">
        <v>46</v>
      </c>
      <c r="Q64" s="168">
        <f>IF(Q63="","",-AI35)</f>
      </c>
      <c r="R64" s="169"/>
      <c r="S64" s="169"/>
      <c r="T64" s="170"/>
      <c r="U64" s="89"/>
      <c r="V64" s="89"/>
      <c r="W64" s="89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N64" s="86"/>
      <c r="AO64" s="86"/>
    </row>
    <row r="65" spans="1:41" ht="13.5" customHeight="1" thickBot="1">
      <c r="A65" s="22" t="str">
        <f>CONCATENATE("TOTAL ",AE36)</f>
        <v>TOTAL CLAIM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4"/>
      <c r="Q65" s="171">
        <f>IF(Q63="","",Q63+Q64)</f>
      </c>
      <c r="R65" s="172"/>
      <c r="S65" s="172"/>
      <c r="T65" s="173"/>
      <c r="U65" s="8"/>
      <c r="V65" s="8"/>
      <c r="W65" s="8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N65" s="86"/>
      <c r="AO65" s="86"/>
    </row>
    <row r="66" spans="1:41" ht="13.5" customHeight="1" thickTop="1">
      <c r="A66" s="57"/>
      <c r="B66" s="57"/>
      <c r="C66" s="57"/>
      <c r="D66" s="57"/>
      <c r="E66" s="87"/>
      <c r="F66" s="88"/>
      <c r="G66" s="88"/>
      <c r="H66" s="88"/>
      <c r="I66" s="88"/>
      <c r="J66" s="88"/>
      <c r="K66" s="88"/>
      <c r="L66" s="88"/>
      <c r="M66" s="88"/>
      <c r="N66" s="167">
        <f>IF(Q63&lt;&gt;AI34,"NO MATCH","")</f>
      </c>
      <c r="O66" s="167"/>
      <c r="P66" s="167"/>
      <c r="Q66" s="167"/>
      <c r="R66" s="57"/>
      <c r="S66" s="57"/>
      <c r="T66" s="57"/>
      <c r="U66" s="8"/>
      <c r="V66" s="8"/>
      <c r="W66" s="8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N66" s="86"/>
      <c r="AO66" s="86"/>
    </row>
    <row r="67" spans="1:41" ht="12.75">
      <c r="A67" s="32" t="s">
        <v>88</v>
      </c>
      <c r="U67" s="8"/>
      <c r="V67" s="8"/>
      <c r="W67" s="8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N67" s="86"/>
      <c r="AO67" s="86"/>
    </row>
    <row r="68" spans="1:41" ht="12.75">
      <c r="A68" s="9" t="s">
        <v>92</v>
      </c>
      <c r="U68" s="89"/>
      <c r="V68" s="89"/>
      <c r="W68" s="89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N68" s="86"/>
      <c r="AO68" s="86"/>
    </row>
    <row r="69" spans="1:41" ht="12.75">
      <c r="A69" s="9" t="s">
        <v>96</v>
      </c>
      <c r="U69" s="89"/>
      <c r="V69" s="89"/>
      <c r="W69" s="89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N69" s="86"/>
      <c r="AO69" s="86"/>
    </row>
    <row r="70" spans="1:41" ht="12.75">
      <c r="A70" s="9" t="s">
        <v>93</v>
      </c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N70" s="86"/>
      <c r="AO70" s="86"/>
    </row>
    <row r="71" spans="1:41" ht="12.75">
      <c r="A71" s="9" t="s">
        <v>94</v>
      </c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N71" s="86"/>
      <c r="AO71" s="86"/>
    </row>
    <row r="72" spans="1:41" ht="12.75">
      <c r="A72" s="9" t="s">
        <v>97</v>
      </c>
      <c r="U72" s="141"/>
      <c r="V72" s="141"/>
      <c r="W72" s="141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N72" s="86"/>
      <c r="AO72" s="86"/>
    </row>
    <row r="73" spans="1:38" ht="12.75">
      <c r="A73" s="9" t="s">
        <v>95</v>
      </c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86"/>
      <c r="AJ73" s="86"/>
      <c r="AK73" s="86"/>
      <c r="AL73" s="86"/>
    </row>
    <row r="74" spans="22:38" ht="12.75"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</row>
  </sheetData>
  <sheetProtection selectLockedCells="1"/>
  <mergeCells count="196">
    <mergeCell ref="A56:B56"/>
    <mergeCell ref="C56:D56"/>
    <mergeCell ref="E56:F56"/>
    <mergeCell ref="E57:F57"/>
    <mergeCell ref="E58:F58"/>
    <mergeCell ref="E59:F59"/>
    <mergeCell ref="A57:B57"/>
    <mergeCell ref="A58:B58"/>
    <mergeCell ref="A59:B59"/>
    <mergeCell ref="C57:D57"/>
    <mergeCell ref="C58:D58"/>
    <mergeCell ref="C59:D59"/>
    <mergeCell ref="Q62:T62"/>
    <mergeCell ref="Q60:T60"/>
    <mergeCell ref="Q61:T61"/>
    <mergeCell ref="Q58:T58"/>
    <mergeCell ref="G59:J59"/>
    <mergeCell ref="G56:I56"/>
    <mergeCell ref="N66:Q66"/>
    <mergeCell ref="Q64:T64"/>
    <mergeCell ref="Q65:T65"/>
    <mergeCell ref="Q59:T59"/>
    <mergeCell ref="Q63:T63"/>
    <mergeCell ref="Q57:T57"/>
    <mergeCell ref="N57:P57"/>
    <mergeCell ref="N56:P56"/>
    <mergeCell ref="N59:P59"/>
    <mergeCell ref="AA43:AH43"/>
    <mergeCell ref="AA44:AH44"/>
    <mergeCell ref="AI43:AL43"/>
    <mergeCell ref="AI47:AL47"/>
    <mergeCell ref="AI53:AL53"/>
    <mergeCell ref="AI51:AL51"/>
    <mergeCell ref="AI52:AL52"/>
    <mergeCell ref="AI49:AL49"/>
    <mergeCell ref="AI50:AL50"/>
    <mergeCell ref="AI44:AL44"/>
    <mergeCell ref="AI38:AL38"/>
    <mergeCell ref="AI41:AL41"/>
    <mergeCell ref="AI39:AL39"/>
    <mergeCell ref="AI54:AL54"/>
    <mergeCell ref="AI45:AL45"/>
    <mergeCell ref="AI46:AL46"/>
    <mergeCell ref="A51:F51"/>
    <mergeCell ref="AA33:AD33"/>
    <mergeCell ref="G32:J32"/>
    <mergeCell ref="AI35:AL35"/>
    <mergeCell ref="AE35:AH35"/>
    <mergeCell ref="AE34:AH34"/>
    <mergeCell ref="AI40:AL40"/>
    <mergeCell ref="AE36:AH36"/>
    <mergeCell ref="AI36:AL36"/>
    <mergeCell ref="AI32:AL32"/>
    <mergeCell ref="G46:P46"/>
    <mergeCell ref="A52:F52"/>
    <mergeCell ref="A32:F32"/>
    <mergeCell ref="AI34:AL34"/>
    <mergeCell ref="AI33:AL33"/>
    <mergeCell ref="AE33:AH33"/>
    <mergeCell ref="S33:V33"/>
    <mergeCell ref="W33:Z33"/>
    <mergeCell ref="A49:F49"/>
    <mergeCell ref="A50:F50"/>
    <mergeCell ref="AE53:AH53"/>
    <mergeCell ref="AA45:AH45"/>
    <mergeCell ref="AA46:AH46"/>
    <mergeCell ref="W49:AH49"/>
    <mergeCell ref="W50:AH50"/>
    <mergeCell ref="W51:AH51"/>
    <mergeCell ref="U72:W72"/>
    <mergeCell ref="A33:F33"/>
    <mergeCell ref="G33:J33"/>
    <mergeCell ref="K33:N33"/>
    <mergeCell ref="AE54:AH54"/>
    <mergeCell ref="AA32:AD32"/>
    <mergeCell ref="AE32:AH32"/>
    <mergeCell ref="K32:N32"/>
    <mergeCell ref="S32:V32"/>
    <mergeCell ref="W32:Z32"/>
    <mergeCell ref="AE31:AH31"/>
    <mergeCell ref="AI31:AL31"/>
    <mergeCell ref="G31:J31"/>
    <mergeCell ref="K31:N31"/>
    <mergeCell ref="S31:V31"/>
    <mergeCell ref="W31:Z31"/>
    <mergeCell ref="AA31:AD31"/>
    <mergeCell ref="AE29:AH29"/>
    <mergeCell ref="AI29:AL29"/>
    <mergeCell ref="G30:J30"/>
    <mergeCell ref="K30:N30"/>
    <mergeCell ref="S30:V30"/>
    <mergeCell ref="W30:Z30"/>
    <mergeCell ref="AA30:AD30"/>
    <mergeCell ref="AE30:AH30"/>
    <mergeCell ref="AI30:AL30"/>
    <mergeCell ref="G29:J29"/>
    <mergeCell ref="K29:N29"/>
    <mergeCell ref="S29:V29"/>
    <mergeCell ref="W29:Z29"/>
    <mergeCell ref="AA29:AD29"/>
    <mergeCell ref="N58:P58"/>
    <mergeCell ref="G57:J57"/>
    <mergeCell ref="G58:J58"/>
    <mergeCell ref="W52:AH52"/>
    <mergeCell ref="G45:P45"/>
    <mergeCell ref="AE47:AH47"/>
    <mergeCell ref="G28:J28"/>
    <mergeCell ref="K28:N28"/>
    <mergeCell ref="S28:V28"/>
    <mergeCell ref="G27:J27"/>
    <mergeCell ref="K27:N27"/>
    <mergeCell ref="S27:V27"/>
    <mergeCell ref="K25:N25"/>
    <mergeCell ref="S25:V25"/>
    <mergeCell ref="AE28:AH28"/>
    <mergeCell ref="AI28:AL28"/>
    <mergeCell ref="W27:Z27"/>
    <mergeCell ref="AA27:AD27"/>
    <mergeCell ref="AE27:AH27"/>
    <mergeCell ref="AI27:AL27"/>
    <mergeCell ref="W28:Z28"/>
    <mergeCell ref="AA28:AD28"/>
    <mergeCell ref="AI24:AL24"/>
    <mergeCell ref="W23:Z23"/>
    <mergeCell ref="G23:J23"/>
    <mergeCell ref="K23:N23"/>
    <mergeCell ref="S23:V23"/>
    <mergeCell ref="W24:Z24"/>
    <mergeCell ref="AA24:AD24"/>
    <mergeCell ref="G24:J24"/>
    <mergeCell ref="K24:N24"/>
    <mergeCell ref="S24:V24"/>
    <mergeCell ref="AI26:AL26"/>
    <mergeCell ref="AE25:AH25"/>
    <mergeCell ref="AI25:AL25"/>
    <mergeCell ref="W26:Z26"/>
    <mergeCell ref="AA26:AD26"/>
    <mergeCell ref="W25:Z25"/>
    <mergeCell ref="AA25:AD25"/>
    <mergeCell ref="AE20:AH20"/>
    <mergeCell ref="W20:Z20"/>
    <mergeCell ref="AA23:AD23"/>
    <mergeCell ref="AE23:AH23"/>
    <mergeCell ref="AI23:AL23"/>
    <mergeCell ref="W22:Z22"/>
    <mergeCell ref="AI22:AL22"/>
    <mergeCell ref="AA21:AD21"/>
    <mergeCell ref="AE21:AH21"/>
    <mergeCell ref="G21:J21"/>
    <mergeCell ref="K21:N21"/>
    <mergeCell ref="S22:V22"/>
    <mergeCell ref="C8:K8"/>
    <mergeCell ref="L8:V8"/>
    <mergeCell ref="AA20:AD20"/>
    <mergeCell ref="AI21:AL21"/>
    <mergeCell ref="E16:K16"/>
    <mergeCell ref="N14:P14"/>
    <mergeCell ref="AA15:AL15"/>
    <mergeCell ref="AI20:AL20"/>
    <mergeCell ref="AA8:AL8"/>
    <mergeCell ref="AA19:AD19"/>
    <mergeCell ref="AE19:AH19"/>
    <mergeCell ref="AI18:AL19"/>
    <mergeCell ref="E14:K14"/>
    <mergeCell ref="W21:Z21"/>
    <mergeCell ref="S21:V21"/>
    <mergeCell ref="S19:V19"/>
    <mergeCell ref="W19:Z19"/>
    <mergeCell ref="S20:V20"/>
    <mergeCell ref="N16:P16"/>
    <mergeCell ref="A18:C19"/>
    <mergeCell ref="G20:J20"/>
    <mergeCell ref="K20:N20"/>
    <mergeCell ref="G19:J19"/>
    <mergeCell ref="K19:N19"/>
    <mergeCell ref="O3:X3"/>
    <mergeCell ref="K56:M56"/>
    <mergeCell ref="K57:M57"/>
    <mergeCell ref="K58:M58"/>
    <mergeCell ref="K59:M59"/>
    <mergeCell ref="G43:P43"/>
    <mergeCell ref="AA22:AD22"/>
    <mergeCell ref="G22:J22"/>
    <mergeCell ref="K22:N22"/>
    <mergeCell ref="G26:J26"/>
    <mergeCell ref="K26:N26"/>
    <mergeCell ref="A44:F44"/>
    <mergeCell ref="G44:P44"/>
    <mergeCell ref="A43:F43"/>
    <mergeCell ref="A45:F45"/>
    <mergeCell ref="A46:F46"/>
    <mergeCell ref="AE22:AH22"/>
    <mergeCell ref="AE26:AH26"/>
    <mergeCell ref="AE24:AH24"/>
    <mergeCell ref="S26:V26"/>
    <mergeCell ref="G25:J25"/>
  </mergeCells>
  <conditionalFormatting sqref="Q65:T65">
    <cfRule type="cellIs" priority="7" dxfId="7" operator="lessThan" stopIfTrue="1">
      <formula>0</formula>
    </cfRule>
  </conditionalFormatting>
  <conditionalFormatting sqref="M35">
    <cfRule type="expression" priority="6" dxfId="5" stopIfTrue="1">
      <formula>$AQ$31=TRUE</formula>
    </cfRule>
  </conditionalFormatting>
  <conditionalFormatting sqref="R35">
    <cfRule type="expression" priority="5" dxfId="5" stopIfTrue="1">
      <formula>$AQ$30=TRUE</formula>
    </cfRule>
  </conditionalFormatting>
  <conditionalFormatting sqref="AI40">
    <cfRule type="cellIs" priority="8" dxfId="4" operator="greaterThan" stopIfTrue="1">
      <formula>0</formula>
    </cfRule>
  </conditionalFormatting>
  <conditionalFormatting sqref="G22:AH22">
    <cfRule type="cellIs" priority="4" dxfId="0" operator="greaterThan">
      <formula>17</formula>
    </cfRule>
  </conditionalFormatting>
  <conditionalFormatting sqref="G27:AH27">
    <cfRule type="cellIs" priority="3" dxfId="0" operator="greaterThan">
      <formula>13</formula>
    </cfRule>
  </conditionalFormatting>
  <conditionalFormatting sqref="G28:AH28">
    <cfRule type="cellIs" priority="2" dxfId="0" operator="greaterThan">
      <formula>22</formula>
    </cfRule>
  </conditionalFormatting>
  <conditionalFormatting sqref="G29:AH29">
    <cfRule type="cellIs" priority="1" dxfId="0" operator="greaterThan">
      <formula>35</formula>
    </cfRule>
  </conditionalFormatting>
  <dataValidations count="7">
    <dataValidation type="textLength" operator="lessThanOrEqual" allowBlank="1" showInputMessage="1" showErrorMessage="1" errorTitle="Incorrect Telephone Extension!" error="Please enter the University of Windsor telephone extension." sqref="U72:W72">
      <formula1>4</formula1>
    </dataValidation>
    <dataValidation type="whole" operator="lessThanOrEqual" allowBlank="1" showInputMessage="1" showErrorMessage="1" errorTitle="Incorrect cheque req. number!" error="Please enter the six-digit cheque requisition number only." sqref="AE35">
      <formula1>999999</formula1>
    </dataValidation>
    <dataValidation errorStyle="warning" type="decimal" allowBlank="1" showInputMessage="1" showErrorMessage="1" errorTitle="Claim Greater Than Per Diem Rate" error="Amount claimed exceeds specified per diem rate.  Attach supporting original receipts to claim submission." sqref="G22:AH22">
      <formula1>0</formula1>
      <formula2>17</formula2>
    </dataValidation>
    <dataValidation errorStyle="warning" type="decimal" allowBlank="1" showInputMessage="1" showErrorMessage="1" errorTitle="Claim Exceeds Per Diem Rate" error="Amount claimed exceeds specified per diem rate.  Attach supporting original receipts to claim submission." sqref="G27:AH27">
      <formula1>0</formula1>
      <formula2>13</formula2>
    </dataValidation>
    <dataValidation errorStyle="warning" type="decimal" allowBlank="1" showInputMessage="1" showErrorMessage="1" errorTitle="Claim Exceeds Per Diem Rate" error="Amount claimed exceeds specified per diem rate.  Attach supporting original receipts to claim submission." sqref="G28:AH28">
      <formula1>0</formula1>
      <formula2>22</formula2>
    </dataValidation>
    <dataValidation errorStyle="warning" type="decimal" allowBlank="1" showInputMessage="1" showErrorMessage="1" errorTitle="Claim Exceeds Per Diem Rate" error="Amount claimed exceeds specified per diem rate.  Attach supporting original receipts to claim submission." sqref="G29:AH29">
      <formula1>0</formula1>
      <formula2>35</formula2>
    </dataValidation>
    <dataValidation type="list" allowBlank="1" showInputMessage="1" showErrorMessage="1" sqref="Q15:U17">
      <formula1>$AN$29:$AN$35</formula1>
    </dataValidation>
  </dataValidations>
  <printOptions/>
  <pageMargins left="0.75" right="0.25" top="0.5" bottom="0.5" header="0.3" footer="0.3"/>
  <pageSetup fitToHeight="1" fitToWidth="1" horizontalDpi="600" verticalDpi="600" orientation="portrait" scale="72" r:id="rId4"/>
  <headerFooter alignWithMargins="0">
    <oddFooter>&amp;L&amp;8&amp;F&amp;R&amp;8Revised: December 2019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Windsor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Kuntz</dc:creator>
  <cp:keywords/>
  <dc:description/>
  <cp:lastModifiedBy>Maria Argoselo</cp:lastModifiedBy>
  <cp:lastPrinted>2019-03-13T22:11:09Z</cp:lastPrinted>
  <dcterms:created xsi:type="dcterms:W3CDTF">2006-02-08T17:06:26Z</dcterms:created>
  <dcterms:modified xsi:type="dcterms:W3CDTF">2020-02-11T16:13:36Z</dcterms:modified>
  <cp:category/>
  <cp:version/>
  <cp:contentType/>
  <cp:contentStatus/>
</cp:coreProperties>
</file>