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win365.sharepoint.com/sites/educationdeansoffice/Shared Documents/Faculty Policies/"/>
    </mc:Choice>
  </mc:AlternateContent>
  <xr:revisionPtr revIDLastSave="0" documentId="8_{56D7F58A-5DDD-4361-A13C-D6BF8CFB1B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avel Expense Form" sheetId="1" r:id="rId1"/>
  </sheets>
  <definedNames>
    <definedName name="_43" localSheetId="0">'Travel Expense Form'!$G$43</definedName>
    <definedName name="_43_day">'Travel Expense Form'!$G$43</definedName>
    <definedName name="_xlnm._FilterDatabase" localSheetId="0" hidden="1">'Travel Expense Form'!$AN$29:$AN$32</definedName>
    <definedName name="_xlnm.Print_Area" localSheetId="0">'Travel Expense Form'!$A$1:$AU$74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27" i="1" l="1"/>
  <c r="AE21" i="1"/>
  <c r="AA21" i="1"/>
  <c r="W21" i="1"/>
  <c r="S21" i="1"/>
  <c r="K21" i="1"/>
  <c r="AI25" i="1"/>
  <c r="AI53" i="1"/>
  <c r="AI47" i="1"/>
  <c r="AI26" i="1"/>
  <c r="AI22" i="1"/>
  <c r="AI23" i="1"/>
  <c r="AI24" i="1"/>
  <c r="AI28" i="1"/>
  <c r="AI29" i="1"/>
  <c r="AI30" i="1"/>
  <c r="AI31" i="1"/>
  <c r="AI32" i="1"/>
  <c r="AI33" i="1"/>
  <c r="Q60" i="1"/>
  <c r="Q63" i="1"/>
  <c r="Q64" i="1" s="1"/>
  <c r="AI21" i="1" l="1"/>
  <c r="AI34" i="1" s="1"/>
  <c r="AI38" i="1" s="1"/>
  <c r="Q65" i="1"/>
  <c r="AI40" i="1" l="1"/>
  <c r="AI41" i="1" s="1"/>
  <c r="N66" i="1"/>
  <c r="AI36" i="1"/>
  <c r="AE36" i="1" s="1"/>
  <c r="A65" i="1" s="1"/>
  <c r="Q61" i="1"/>
  <c r="Q62" i="1"/>
  <c r="AI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AS33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Only check box functionality was deleted, this is only active "if" statement</t>
        </r>
      </text>
    </comment>
  </commentList>
</comments>
</file>

<file path=xl/sharedStrings.xml><?xml version="1.0" encoding="utf-8"?>
<sst xmlns="http://schemas.openxmlformats.org/spreadsheetml/2006/main" count="108" uniqueCount="98">
  <si>
    <t>TRAVEL EXPENSE CLAIM FORM</t>
  </si>
  <si>
    <t>Date:</t>
  </si>
  <si>
    <t>Last Name</t>
  </si>
  <si>
    <t>First Name</t>
  </si>
  <si>
    <t>Name:</t>
  </si>
  <si>
    <t>Destination:</t>
  </si>
  <si>
    <t>Purpose of Trip:</t>
  </si>
  <si>
    <t>Departure Date:</t>
  </si>
  <si>
    <t>Return Date:</t>
  </si>
  <si>
    <t>Expense</t>
  </si>
  <si>
    <t>Date</t>
  </si>
  <si>
    <t>Mileage Claim</t>
  </si>
  <si>
    <t>Auto/Air/Rail</t>
  </si>
  <si>
    <t>Taxis/Bus</t>
  </si>
  <si>
    <t>Parking</t>
  </si>
  <si>
    <t>Hotel</t>
  </si>
  <si>
    <t>Breakfast</t>
  </si>
  <si>
    <t>Lunch</t>
  </si>
  <si>
    <t>Dinner</t>
  </si>
  <si>
    <t>Registration</t>
  </si>
  <si>
    <t>Entertainment</t>
  </si>
  <si>
    <t>Sunday</t>
  </si>
  <si>
    <t>Monday</t>
  </si>
  <si>
    <t>Tuesday</t>
  </si>
  <si>
    <t>Wednesday</t>
  </si>
  <si>
    <t>Thursday</t>
  </si>
  <si>
    <t>Friday</t>
  </si>
  <si>
    <t>Saturday</t>
  </si>
  <si>
    <t>TOTAL</t>
  </si>
  <si>
    <t>GROUP TRAVEL, ENTERTAINMENT AND OTHER EXPENSES (EXPLAIN)</t>
  </si>
  <si>
    <t>Amount</t>
  </si>
  <si>
    <t>CDN$</t>
  </si>
  <si>
    <t>US$</t>
  </si>
  <si>
    <t>Lost Receipt Form</t>
  </si>
  <si>
    <t>TOTAL EXPENSES BEING CLAIMED</t>
  </si>
  <si>
    <t>(A)</t>
  </si>
  <si>
    <t>(B)</t>
  </si>
  <si>
    <t>PRE-TRAVEL RELATED EXPENSES REIMBURSED PRIOR TO THIS CLAIM</t>
  </si>
  <si>
    <t>Nature of Expense</t>
  </si>
  <si>
    <t>SUBTOTAL</t>
  </si>
  <si>
    <t>TOTAL EXPENSES</t>
  </si>
  <si>
    <t>(C)</t>
  </si>
  <si>
    <t>(km)</t>
  </si>
  <si>
    <t>Incidentals</t>
  </si>
  <si>
    <t>Source of Funding</t>
  </si>
  <si>
    <t>Mileage</t>
  </si>
  <si>
    <t>LESS: ADVANCE (.ADV)</t>
  </si>
  <si>
    <t>TOTAL CHARGES TO DISTRIBUTE</t>
  </si>
  <si>
    <t>GST REFUNDABLE (1.1341.1)</t>
  </si>
  <si>
    <t>OHST REFUNDABLE (1.1341.2)</t>
  </si>
  <si>
    <t>TOTAL HST REFUNDABLE</t>
  </si>
  <si>
    <t>HST Refund Calc</t>
  </si>
  <si>
    <t>Grantee Affiliation Drop List</t>
  </si>
  <si>
    <t>Collaborator</t>
  </si>
  <si>
    <t>Research Assistant</t>
  </si>
  <si>
    <t>($17/day)</t>
  </si>
  <si>
    <t>($22/day)</t>
  </si>
  <si>
    <t>GENERAL COMPLETION INSTRUCTIONS</t>
  </si>
  <si>
    <t>1)</t>
  </si>
  <si>
    <t>All applicable areas of the form must be completed</t>
  </si>
  <si>
    <t xml:space="preserve">2) </t>
  </si>
  <si>
    <t>3)</t>
  </si>
  <si>
    <t>4)</t>
  </si>
  <si>
    <t>A full accountability of the entire trip must be reported on this form</t>
  </si>
  <si>
    <t>5)</t>
  </si>
  <si>
    <t>Indicate whether If Claim includes a Lost Receipt Form:</t>
  </si>
  <si>
    <t>Indicate whether travel was in Canada requiring HST refund:</t>
  </si>
  <si>
    <t xml:space="preserve">Indicate currency of Claim: </t>
  </si>
  <si>
    <t>Name</t>
  </si>
  <si>
    <t>Title</t>
  </si>
  <si>
    <t>Company</t>
  </si>
  <si>
    <t>Check Boxes</t>
  </si>
  <si>
    <t>ESTIMATED HST BEING CLAIMED</t>
  </si>
  <si>
    <t>Grad Student</t>
  </si>
  <si>
    <t>Project Manager</t>
  </si>
  <si>
    <t>Visiting Researcher</t>
  </si>
  <si>
    <t>Guest Speaker</t>
  </si>
  <si>
    <t>Other (Specify)</t>
  </si>
  <si>
    <t>FACULTY OF EDUCATION</t>
  </si>
  <si>
    <t>All original receipts must be scanned individually and sent electronically with this form.</t>
  </si>
  <si>
    <t>Completed expense forms should be submitted within 15 days after end of the trip</t>
  </si>
  <si>
    <t>An agenda or itinerary or other supporting documentation for the trip must also be included.</t>
  </si>
  <si>
    <t>Dept</t>
  </si>
  <si>
    <t>Fund</t>
  </si>
  <si>
    <t>ACCOUNT DISTRIBUTION *</t>
  </si>
  <si>
    <t>*Account Distribution explanations:</t>
  </si>
  <si>
    <t>Program</t>
  </si>
  <si>
    <t>Project</t>
  </si>
  <si>
    <t>Classif.</t>
  </si>
  <si>
    <t>Fund - use 08 for grant; use 01 for faculty operating account (PD Funds)</t>
  </si>
  <si>
    <t>Program - use 00000 for grant; use 11000 for faculty operating account (PD Funds)</t>
  </si>
  <si>
    <t>Project - use your grant number for a grant; use 000000 for faculty operating account (PD Funds)</t>
  </si>
  <si>
    <t>Classification - use 000 for everything except for PD Funds put "PDF"</t>
  </si>
  <si>
    <t>Dept - Default is 1100 is for Education</t>
  </si>
  <si>
    <t>Natural – this will default based on what the item is</t>
  </si>
  <si>
    <t>Natural</t>
  </si>
  <si>
    <t>($0.55/km)</t>
  </si>
  <si>
    <t>($43/day)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</si>
</sst>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;[Red]\-&quot;$&quot;#,##0.00"/>
    <numFmt numFmtId="164" formatCode="[$-409]h:mm\ AM/PM;@"/>
    <numFmt numFmtId="165" formatCode="[$-409]mmmm\ d\,\ yyyy;@"/>
    <numFmt numFmtId="166" formatCode="&quot;$&quot;#,##0.00"/>
    <numFmt numFmtId="167" formatCode="\C\R000000"/>
    <numFmt numFmtId="168" formatCode="#####00000"/>
    <numFmt numFmtId="169" formatCode="####"/>
    <numFmt numFmtId="170" formatCode="[$-409]d\-mmm\-yy;@"/>
  </numFmts>
  <fonts count="22" x14ac:knownFonts="1">
    <font>
      <sz val="10"/>
      <name val="Arial"/>
    </font>
    <font>
      <sz val="10"/>
      <name val="Arial Narrow"/>
      <family val="2"/>
    </font>
    <font>
      <u/>
      <sz val="10"/>
      <color indexed="12"/>
      <name val="Arial"/>
      <family val="2"/>
    </font>
    <font>
      <sz val="12"/>
      <name val="Arial Narrow"/>
      <family val="2"/>
    </font>
    <font>
      <b/>
      <sz val="14"/>
      <name val="Arial Narrow"/>
      <family val="2"/>
    </font>
    <font>
      <sz val="8"/>
      <name val="Arial"/>
      <family val="2"/>
    </font>
    <font>
      <i/>
      <sz val="10"/>
      <name val="Arial Narrow"/>
      <family val="2"/>
    </font>
    <font>
      <sz val="10"/>
      <color indexed="12"/>
      <name val="Arial Narrow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sz val="10"/>
      <name val="Arial Narrow"/>
      <family val="2"/>
    </font>
    <font>
      <b/>
      <sz val="10"/>
      <color indexed="9"/>
      <name val="Arial Narrow"/>
      <family val="2"/>
    </font>
    <font>
      <sz val="10"/>
      <color indexed="9"/>
      <name val="Arial Narrow"/>
      <family val="2"/>
    </font>
    <font>
      <b/>
      <sz val="10"/>
      <color indexed="10"/>
      <name val="Arial Narrow"/>
      <family val="2"/>
    </font>
    <font>
      <sz val="8"/>
      <name val="Arial Narrow"/>
      <family val="2"/>
    </font>
    <font>
      <sz val="8"/>
      <color indexed="9"/>
      <name val="Arial Narrow"/>
      <family val="2"/>
    </font>
    <font>
      <b/>
      <sz val="10"/>
      <color indexed="12"/>
      <name val="Arial Narrow"/>
      <family val="2"/>
    </font>
    <font>
      <sz val="10"/>
      <color indexed="10"/>
      <name val="Arial Narrow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u/>
      <sz val="10"/>
      <name val="Arial Narrow"/>
      <family val="2"/>
    </font>
    <font>
      <b/>
      <u/>
      <sz val="1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43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centerContinuous"/>
    </xf>
    <xf numFmtId="0" fontId="10" fillId="0" borderId="0" xfId="0" applyFont="1"/>
    <xf numFmtId="0" fontId="12" fillId="2" borderId="1" xfId="0" applyFont="1" applyFill="1" applyBorder="1"/>
    <xf numFmtId="0" fontId="11" fillId="2" borderId="1" xfId="0" applyFont="1" applyFill="1" applyBorder="1" applyAlignment="1">
      <alignment horizontal="centerContinuous"/>
    </xf>
    <xf numFmtId="0" fontId="12" fillId="2" borderId="0" xfId="0" applyFont="1" applyFill="1"/>
    <xf numFmtId="0" fontId="11" fillId="2" borderId="0" xfId="0" applyFont="1" applyFill="1" applyAlignment="1">
      <alignment horizontal="right"/>
    </xf>
    <xf numFmtId="0" fontId="10" fillId="0" borderId="2" xfId="0" applyFont="1" applyBorder="1"/>
    <xf numFmtId="0" fontId="14" fillId="0" borderId="0" xfId="0" applyFont="1" applyAlignment="1">
      <alignment horizontal="right"/>
    </xf>
    <xf numFmtId="0" fontId="10" fillId="0" borderId="3" xfId="0" applyFont="1" applyBorder="1"/>
    <xf numFmtId="0" fontId="10" fillId="0" borderId="4" xfId="0" applyFont="1" applyBorder="1"/>
    <xf numFmtId="0" fontId="9" fillId="0" borderId="0" xfId="0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11" fillId="2" borderId="5" xfId="0" applyFont="1" applyFill="1" applyBorder="1" applyAlignment="1">
      <alignment horizontal="centerContinuous"/>
    </xf>
    <xf numFmtId="0" fontId="11" fillId="2" borderId="6" xfId="0" applyFont="1" applyFill="1" applyBorder="1" applyAlignment="1">
      <alignment horizontal="centerContinuous"/>
    </xf>
    <xf numFmtId="0" fontId="11" fillId="2" borderId="7" xfId="0" applyFont="1" applyFill="1" applyBorder="1"/>
    <xf numFmtId="0" fontId="12" fillId="2" borderId="8" xfId="0" applyFont="1" applyFill="1" applyBorder="1"/>
    <xf numFmtId="0" fontId="15" fillId="2" borderId="9" xfId="0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4" xfId="0" applyFont="1" applyBorder="1"/>
    <xf numFmtId="0" fontId="14" fillId="0" borderId="0" xfId="0" quotePrefix="1" applyFont="1" applyAlignment="1">
      <alignment horizontal="right"/>
    </xf>
    <xf numFmtId="0" fontId="11" fillId="2" borderId="2" xfId="0" applyFont="1" applyFill="1" applyBorder="1"/>
    <xf numFmtId="0" fontId="12" fillId="2" borderId="5" xfId="0" applyFont="1" applyFill="1" applyBorder="1"/>
    <xf numFmtId="0" fontId="15" fillId="2" borderId="6" xfId="0" applyFont="1" applyFill="1" applyBorder="1" applyAlignment="1">
      <alignment horizontal="right"/>
    </xf>
    <xf numFmtId="0" fontId="2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/>
    <xf numFmtId="164" fontId="7" fillId="0" borderId="0" xfId="0" applyNumberFormat="1" applyFont="1" applyAlignment="1">
      <alignment horizontal="center"/>
    </xf>
    <xf numFmtId="0" fontId="10" fillId="0" borderId="0" xfId="0" applyFont="1" applyAlignment="1">
      <alignment horizontal="right"/>
    </xf>
    <xf numFmtId="0" fontId="1" fillId="0" borderId="2" xfId="0" applyFont="1" applyBorder="1"/>
    <xf numFmtId="0" fontId="1" fillId="0" borderId="5" xfId="0" applyFont="1" applyBorder="1"/>
    <xf numFmtId="0" fontId="14" fillId="0" borderId="6" xfId="0" applyFont="1" applyBorder="1" applyAlignment="1">
      <alignment horizontal="right"/>
    </xf>
    <xf numFmtId="0" fontId="1" fillId="0" borderId="6" xfId="0" applyFont="1" applyBorder="1"/>
    <xf numFmtId="0" fontId="1" fillId="6" borderId="0" xfId="0" applyFont="1" applyFill="1"/>
    <xf numFmtId="170" fontId="1" fillId="6" borderId="0" xfId="0" applyNumberFormat="1" applyFont="1" applyFill="1"/>
    <xf numFmtId="0" fontId="20" fillId="6" borderId="0" xfId="0" applyFont="1" applyFill="1" applyProtection="1">
      <protection locked="0"/>
    </xf>
    <xf numFmtId="0" fontId="1" fillId="6" borderId="0" xfId="0" applyFont="1" applyFill="1" applyProtection="1">
      <protection locked="0"/>
    </xf>
    <xf numFmtId="0" fontId="1" fillId="6" borderId="0" xfId="0" applyFont="1" applyFill="1" applyAlignment="1" applyProtection="1">
      <alignment horizontal="left"/>
      <protection locked="0"/>
    </xf>
    <xf numFmtId="49" fontId="7" fillId="0" borderId="0" xfId="0" applyNumberFormat="1" applyFont="1" applyAlignment="1" applyProtection="1">
      <alignment horizontal="center"/>
      <protection locked="0"/>
    </xf>
    <xf numFmtId="164" fontId="7" fillId="0" borderId="0" xfId="0" applyNumberFormat="1" applyFont="1"/>
    <xf numFmtId="170" fontId="1" fillId="0" borderId="0" xfId="0" applyNumberFormat="1" applyFont="1"/>
    <xf numFmtId="0" fontId="11" fillId="2" borderId="10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165" fontId="7" fillId="0" borderId="0" xfId="0" applyNumberFormat="1" applyFont="1" applyProtection="1">
      <protection locked="0"/>
    </xf>
    <xf numFmtId="164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165" fontId="7" fillId="0" borderId="0" xfId="0" applyNumberFormat="1" applyFont="1" applyAlignment="1" applyProtection="1">
      <alignment horizontal="center"/>
      <protection locked="0"/>
    </xf>
    <xf numFmtId="0" fontId="11" fillId="2" borderId="12" xfId="0" applyFont="1" applyFill="1" applyBorder="1"/>
    <xf numFmtId="0" fontId="11" fillId="2" borderId="5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168" fontId="7" fillId="3" borderId="12" xfId="0" applyNumberFormat="1" applyFont="1" applyFill="1" applyBorder="1" applyAlignment="1" applyProtection="1">
      <alignment horizontal="center"/>
      <protection locked="0"/>
    </xf>
    <xf numFmtId="0" fontId="11" fillId="2" borderId="2" xfId="0" applyFont="1" applyFill="1" applyBorder="1" applyAlignment="1">
      <alignment horizontal="center"/>
    </xf>
    <xf numFmtId="0" fontId="11" fillId="2" borderId="22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165" fontId="7" fillId="3" borderId="2" xfId="0" applyNumberFormat="1" applyFont="1" applyFill="1" applyBorder="1" applyAlignment="1" applyProtection="1">
      <alignment horizontal="center"/>
      <protection locked="0"/>
    </xf>
    <xf numFmtId="165" fontId="7" fillId="3" borderId="5" xfId="0" applyNumberFormat="1" applyFont="1" applyFill="1" applyBorder="1" applyAlignment="1" applyProtection="1">
      <alignment horizontal="center"/>
      <protection locked="0"/>
    </xf>
    <xf numFmtId="165" fontId="7" fillId="3" borderId="6" xfId="0" applyNumberFormat="1" applyFont="1" applyFill="1" applyBorder="1" applyAlignment="1" applyProtection="1">
      <alignment horizontal="center"/>
      <protection locked="0"/>
    </xf>
    <xf numFmtId="166" fontId="7" fillId="3" borderId="2" xfId="0" applyNumberFormat="1" applyFont="1" applyFill="1" applyBorder="1" applyAlignment="1" applyProtection="1">
      <alignment horizontal="right"/>
      <protection locked="0"/>
    </xf>
    <xf numFmtId="166" fontId="7" fillId="3" borderId="5" xfId="0" applyNumberFormat="1" applyFont="1" applyFill="1" applyBorder="1" applyAlignment="1" applyProtection="1">
      <alignment horizontal="right"/>
      <protection locked="0"/>
    </xf>
    <xf numFmtId="166" fontId="7" fillId="3" borderId="6" xfId="0" applyNumberFormat="1" applyFont="1" applyFill="1" applyBorder="1" applyAlignment="1" applyProtection="1">
      <alignment horizontal="right"/>
      <protection locked="0"/>
    </xf>
    <xf numFmtId="0" fontId="7" fillId="3" borderId="12" xfId="0" applyFont="1" applyFill="1" applyBorder="1" applyAlignment="1" applyProtection="1">
      <alignment horizontal="center"/>
      <protection locked="0"/>
    </xf>
    <xf numFmtId="0" fontId="7" fillId="3" borderId="2" xfId="0" applyFont="1" applyFill="1" applyBorder="1" applyAlignment="1" applyProtection="1">
      <alignment horizontal="center"/>
      <protection locked="0"/>
    </xf>
    <xf numFmtId="166" fontId="1" fillId="0" borderId="2" xfId="0" applyNumberFormat="1" applyFont="1" applyBorder="1" applyAlignment="1">
      <alignment horizontal="right"/>
    </xf>
    <xf numFmtId="166" fontId="1" fillId="0" borderId="5" xfId="0" applyNumberFormat="1" applyFont="1" applyBorder="1" applyAlignment="1">
      <alignment horizontal="right"/>
    </xf>
    <xf numFmtId="166" fontId="1" fillId="0" borderId="6" xfId="0" applyNumberFormat="1" applyFont="1" applyBorder="1" applyAlignment="1">
      <alignment horizontal="right"/>
    </xf>
    <xf numFmtId="166" fontId="1" fillId="0" borderId="13" xfId="0" applyNumberFormat="1" applyFont="1" applyBorder="1" applyAlignment="1">
      <alignment horizontal="right"/>
    </xf>
    <xf numFmtId="166" fontId="1" fillId="0" borderId="14" xfId="0" applyNumberFormat="1" applyFont="1" applyBorder="1" applyAlignment="1">
      <alignment horizontal="right"/>
    </xf>
    <xf numFmtId="166" fontId="1" fillId="0" borderId="15" xfId="0" applyNumberFormat="1" applyFont="1" applyBorder="1" applyAlignment="1">
      <alignment horizontal="right"/>
    </xf>
    <xf numFmtId="168" fontId="7" fillId="3" borderId="2" xfId="0" applyNumberFormat="1" applyFont="1" applyFill="1" applyBorder="1" applyAlignment="1" applyProtection="1">
      <alignment horizontal="center"/>
      <protection locked="0"/>
    </xf>
    <xf numFmtId="168" fontId="7" fillId="3" borderId="5" xfId="0" applyNumberFormat="1" applyFont="1" applyFill="1" applyBorder="1" applyAlignment="1" applyProtection="1">
      <alignment horizontal="center"/>
      <protection locked="0"/>
    </xf>
    <xf numFmtId="168" fontId="7" fillId="3" borderId="6" xfId="0" applyNumberFormat="1" applyFont="1" applyFill="1" applyBorder="1" applyAlignment="1" applyProtection="1">
      <alignment horizontal="center"/>
      <protection locked="0"/>
    </xf>
    <xf numFmtId="166" fontId="17" fillId="0" borderId="16" xfId="0" applyNumberFormat="1" applyFont="1" applyBorder="1" applyAlignment="1">
      <alignment horizontal="right"/>
    </xf>
    <xf numFmtId="0" fontId="17" fillId="0" borderId="17" xfId="0" applyFont="1" applyBorder="1" applyAlignment="1">
      <alignment horizontal="right"/>
    </xf>
    <xf numFmtId="0" fontId="17" fillId="0" borderId="18" xfId="0" applyFont="1" applyBorder="1" applyAlignment="1">
      <alignment horizontal="right"/>
    </xf>
    <xf numFmtId="166" fontId="1" fillId="0" borderId="19" xfId="0" applyNumberFormat="1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49" fontId="7" fillId="3" borderId="12" xfId="0" applyNumberFormat="1" applyFont="1" applyFill="1" applyBorder="1" applyAlignment="1" applyProtection="1">
      <alignment horizontal="center"/>
      <protection locked="0"/>
    </xf>
    <xf numFmtId="49" fontId="7" fillId="3" borderId="2" xfId="0" applyNumberFormat="1" applyFont="1" applyFill="1" applyBorder="1" applyAlignment="1" applyProtection="1">
      <alignment horizontal="center"/>
      <protection locked="0"/>
    </xf>
    <xf numFmtId="49" fontId="7" fillId="3" borderId="5" xfId="0" applyNumberFormat="1" applyFont="1" applyFill="1" applyBorder="1" applyAlignment="1" applyProtection="1">
      <alignment horizontal="center"/>
      <protection locked="0"/>
    </xf>
    <xf numFmtId="49" fontId="7" fillId="3" borderId="6" xfId="0" applyNumberFormat="1" applyFont="1" applyFill="1" applyBorder="1" applyAlignment="1" applyProtection="1">
      <alignment horizontal="center"/>
      <protection locked="0"/>
    </xf>
    <xf numFmtId="0" fontId="11" fillId="2" borderId="6" xfId="0" applyFont="1" applyFill="1" applyBorder="1" applyAlignment="1">
      <alignment horizontal="center"/>
    </xf>
    <xf numFmtId="166" fontId="1" fillId="0" borderId="0" xfId="0" applyNumberFormat="1" applyFont="1" applyAlignment="1">
      <alignment horizontal="center"/>
    </xf>
    <xf numFmtId="167" fontId="7" fillId="3" borderId="2" xfId="0" applyNumberFormat="1" applyFont="1" applyFill="1" applyBorder="1" applyAlignment="1" applyProtection="1">
      <alignment horizontal="center"/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8" fontId="1" fillId="0" borderId="13" xfId="0" applyNumberFormat="1" applyFont="1" applyBorder="1" applyAlignment="1">
      <alignment horizontal="right"/>
    </xf>
    <xf numFmtId="8" fontId="1" fillId="0" borderId="14" xfId="0" applyNumberFormat="1" applyFont="1" applyBorder="1" applyAlignment="1">
      <alignment horizontal="right"/>
    </xf>
    <xf numFmtId="8" fontId="1" fillId="0" borderId="15" xfId="0" applyNumberFormat="1" applyFont="1" applyBorder="1" applyAlignment="1">
      <alignment horizontal="right"/>
    </xf>
    <xf numFmtId="49" fontId="7" fillId="3" borderId="2" xfId="0" applyNumberFormat="1" applyFont="1" applyFill="1" applyBorder="1" applyProtection="1">
      <protection locked="0" hidden="1"/>
    </xf>
    <xf numFmtId="49" fontId="7" fillId="3" borderId="5" xfId="0" applyNumberFormat="1" applyFont="1" applyFill="1" applyBorder="1" applyProtection="1">
      <protection locked="0" hidden="1"/>
    </xf>
    <xf numFmtId="49" fontId="7" fillId="3" borderId="6" xfId="0" applyNumberFormat="1" applyFont="1" applyFill="1" applyBorder="1" applyProtection="1">
      <protection locked="0" hidden="1"/>
    </xf>
    <xf numFmtId="169" fontId="7" fillId="0" borderId="0" xfId="0" applyNumberFormat="1" applyFont="1" applyAlignment="1" applyProtection="1">
      <alignment horizontal="center"/>
      <protection locked="0"/>
    </xf>
    <xf numFmtId="168" fontId="7" fillId="5" borderId="2" xfId="0" applyNumberFormat="1" applyFont="1" applyFill="1" applyBorder="1" applyAlignment="1" applyProtection="1">
      <alignment horizontal="center"/>
      <protection locked="0"/>
    </xf>
    <xf numFmtId="168" fontId="7" fillId="5" borderId="5" xfId="0" applyNumberFormat="1" applyFont="1" applyFill="1" applyBorder="1" applyAlignment="1" applyProtection="1">
      <alignment horizontal="center"/>
      <protection locked="0"/>
    </xf>
    <xf numFmtId="168" fontId="7" fillId="5" borderId="6" xfId="0" applyNumberFormat="1" applyFont="1" applyFill="1" applyBorder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49" fontId="7" fillId="3" borderId="10" xfId="0" applyNumberFormat="1" applyFont="1" applyFill="1" applyBorder="1" applyAlignment="1" applyProtection="1">
      <alignment horizontal="center"/>
      <protection locked="0"/>
    </xf>
    <xf numFmtId="3" fontId="7" fillId="3" borderId="2" xfId="0" applyNumberFormat="1" applyFont="1" applyFill="1" applyBorder="1" applyAlignment="1" applyProtection="1">
      <alignment horizontal="right"/>
      <protection locked="0"/>
    </xf>
    <xf numFmtId="3" fontId="7" fillId="3" borderId="5" xfId="0" applyNumberFormat="1" applyFont="1" applyFill="1" applyBorder="1" applyAlignment="1" applyProtection="1">
      <alignment horizontal="right"/>
      <protection locked="0"/>
    </xf>
    <xf numFmtId="3" fontId="7" fillId="3" borderId="6" xfId="0" applyNumberFormat="1" applyFont="1" applyFill="1" applyBorder="1" applyAlignment="1" applyProtection="1">
      <alignment horizontal="right"/>
      <protection locked="0"/>
    </xf>
    <xf numFmtId="165" fontId="7" fillId="3" borderId="10" xfId="0" applyNumberFormat="1" applyFont="1" applyFill="1" applyBorder="1" applyAlignment="1" applyProtection="1">
      <alignment horizontal="center"/>
      <protection locked="0"/>
    </xf>
    <xf numFmtId="164" fontId="7" fillId="0" borderId="0" xfId="0" applyNumberFormat="1" applyFont="1" applyAlignment="1" applyProtection="1">
      <alignment horizontal="center"/>
      <protection locked="0"/>
    </xf>
    <xf numFmtId="49" fontId="7" fillId="0" borderId="0" xfId="0" applyNumberFormat="1" applyFont="1" applyAlignment="1" applyProtection="1">
      <alignment horizontal="center"/>
      <protection locked="0"/>
    </xf>
    <xf numFmtId="166" fontId="1" fillId="4" borderId="2" xfId="0" applyNumberFormat="1" applyFont="1" applyFill="1" applyBorder="1" applyAlignment="1">
      <alignment horizontal="right"/>
    </xf>
    <xf numFmtId="166" fontId="1" fillId="4" borderId="5" xfId="0" applyNumberFormat="1" applyFont="1" applyFill="1" applyBorder="1" applyAlignment="1">
      <alignment horizontal="right"/>
    </xf>
    <xf numFmtId="166" fontId="1" fillId="4" borderId="6" xfId="0" applyNumberFormat="1" applyFont="1" applyFill="1" applyBorder="1" applyAlignment="1">
      <alignment horizontal="right"/>
    </xf>
    <xf numFmtId="49" fontId="16" fillId="3" borderId="2" xfId="0" applyNumberFormat="1" applyFont="1" applyFill="1" applyBorder="1" applyAlignment="1" applyProtection="1">
      <alignment horizontal="center"/>
      <protection locked="0"/>
    </xf>
    <xf numFmtId="49" fontId="16" fillId="3" borderId="5" xfId="0" applyNumberFormat="1" applyFont="1" applyFill="1" applyBorder="1" applyAlignment="1" applyProtection="1">
      <alignment horizontal="center"/>
      <protection locked="0"/>
    </xf>
    <xf numFmtId="49" fontId="16" fillId="3" borderId="6" xfId="0" applyNumberFormat="1" applyFont="1" applyFill="1" applyBorder="1" applyAlignment="1" applyProtection="1">
      <alignment horizontal="center"/>
      <protection locked="0"/>
    </xf>
    <xf numFmtId="0" fontId="11" fillId="2" borderId="1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2" fillId="0" borderId="0" xfId="1" applyAlignment="1" applyProtection="1">
      <alignment horizontal="center"/>
    </xf>
    <xf numFmtId="0" fontId="11" fillId="2" borderId="3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165" fontId="7" fillId="3" borderId="10" xfId="0" applyNumberFormat="1" applyFont="1" applyFill="1" applyBorder="1" applyProtection="1">
      <protection locked="0"/>
    </xf>
    <xf numFmtId="0" fontId="7" fillId="3" borderId="10" xfId="0" applyFont="1" applyFill="1" applyBorder="1" applyProtection="1">
      <protection locked="0"/>
    </xf>
  </cellXfs>
  <cellStyles count="2">
    <cellStyle name="Hyperlink" xfId="1" builtinId="8"/>
    <cellStyle name="Normal" xfId="0" builtinId="0"/>
  </cellStyles>
  <dxfs count="1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checked="Checked" firstButton="1" fmlaLink="$AQ$3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CheckBox" fmlaLink="$AQ$33" lockText="1" noThreeD="1"/>
</file>

<file path=xl/ctrlProps/ctrlProp4.xml><?xml version="1.0" encoding="utf-8"?>
<formControlPr xmlns="http://schemas.microsoft.com/office/spreadsheetml/2009/9/main" objectType="CheckBox" fmlaLink="$AQ$29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33</xdr:row>
          <xdr:rowOff>133350</xdr:rowOff>
        </xdr:from>
        <xdr:to>
          <xdr:col>11</xdr:col>
          <xdr:colOff>133350</xdr:colOff>
          <xdr:row>35</xdr:row>
          <xdr:rowOff>19050</xdr:rowOff>
        </xdr:to>
        <xdr:sp macro="" textlink="">
          <xdr:nvSpPr>
            <xdr:cNvPr id="1068" name="Option Button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33</xdr:row>
          <xdr:rowOff>142875</xdr:rowOff>
        </xdr:from>
        <xdr:to>
          <xdr:col>16</xdr:col>
          <xdr:colOff>152400</xdr:colOff>
          <xdr:row>35</xdr:row>
          <xdr:rowOff>28575</xdr:rowOff>
        </xdr:to>
        <xdr:sp macro="" textlink="">
          <xdr:nvSpPr>
            <xdr:cNvPr id="1069" name="Option Button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35</xdr:row>
          <xdr:rowOff>133350</xdr:rowOff>
        </xdr:from>
        <xdr:to>
          <xdr:col>16</xdr:col>
          <xdr:colOff>142875</xdr:colOff>
          <xdr:row>37</xdr:row>
          <xdr:rowOff>28575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38</xdr:row>
          <xdr:rowOff>0</xdr:rowOff>
        </xdr:from>
        <xdr:to>
          <xdr:col>16</xdr:col>
          <xdr:colOff>142875</xdr:colOff>
          <xdr:row>40</xdr:row>
          <xdr:rowOff>47625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50800</xdr:colOff>
      <xdr:row>0</xdr:row>
      <xdr:rowOff>0</xdr:rowOff>
    </xdr:from>
    <xdr:to>
      <xdr:col>7</xdr:col>
      <xdr:colOff>152400</xdr:colOff>
      <xdr:row>3</xdr:row>
      <xdr:rowOff>152400</xdr:rowOff>
    </xdr:to>
    <xdr:pic>
      <xdr:nvPicPr>
        <xdr:cNvPr id="1083" name="Picture 1">
          <a:extLst>
            <a:ext uri="{FF2B5EF4-FFF2-40B4-BE49-F238E27FC236}">
              <a16:creationId xmlns:a16="http://schemas.microsoft.com/office/drawing/2014/main" id="{98D2B427-DB55-381E-DF5C-D632816AFF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0"/>
          <a:ext cx="1871133" cy="732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V73"/>
  <sheetViews>
    <sheetView showGridLines="0" tabSelected="1" view="pageLayout" topLeftCell="A16" zoomScaleNormal="40" zoomScaleSheetLayoutView="80" workbookViewId="0">
      <selection activeCell="G30" sqref="G30:J30"/>
    </sheetView>
  </sheetViews>
  <sheetFormatPr defaultColWidth="9.140625" defaultRowHeight="12.75" customHeight="1" x14ac:dyDescent="0.2"/>
  <cols>
    <col min="1" max="3" width="2.85546875" customWidth="1"/>
    <col min="4" max="4" width="5" customWidth="1"/>
    <col min="5" max="5" width="2.85546875" customWidth="1"/>
    <col min="6" max="6" width="5.140625" customWidth="1"/>
    <col min="7" max="38" width="2.85546875" customWidth="1"/>
    <col min="39" max="39" width="9.140625" customWidth="1"/>
    <col min="40" max="40" width="9.28515625" hidden="1" customWidth="1"/>
    <col min="41" max="45" width="9.140625" hidden="1" customWidth="1"/>
    <col min="46" max="46" width="0" hidden="1" customWidth="1"/>
    <col min="47" max="47" width="11.85546875" customWidth="1"/>
  </cols>
  <sheetData>
    <row r="1" spans="1:48" ht="18" x14ac:dyDescent="0.25">
      <c r="A1" s="2" t="s">
        <v>78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"/>
      <c r="AN1" s="38"/>
      <c r="AO1" s="38"/>
      <c r="AP1" s="38"/>
      <c r="AQ1" s="38"/>
      <c r="AR1" s="38"/>
      <c r="AS1" s="38"/>
      <c r="AT1" s="38"/>
      <c r="AU1" s="1"/>
      <c r="AV1" s="1"/>
    </row>
    <row r="2" spans="1:48" ht="15.75" x14ac:dyDescent="0.25">
      <c r="A2" s="4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1"/>
      <c r="AN2" s="38"/>
      <c r="AO2" s="38"/>
      <c r="AP2" s="38"/>
      <c r="AQ2" s="38"/>
      <c r="AR2" s="38"/>
      <c r="AS2" s="38"/>
      <c r="AT2" s="38"/>
      <c r="AU2" s="1"/>
      <c r="AV2" s="1"/>
    </row>
    <row r="3" spans="1:48" x14ac:dyDescent="0.2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1"/>
      <c r="AN3" s="38"/>
      <c r="AO3" s="38"/>
      <c r="AP3" s="38"/>
      <c r="AQ3" s="38"/>
      <c r="AR3" s="38"/>
      <c r="AS3" s="38"/>
      <c r="AT3" s="38"/>
      <c r="AU3" s="1"/>
      <c r="AV3" s="1"/>
    </row>
    <row r="4" spans="1:48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38"/>
      <c r="AO4" s="38"/>
      <c r="AP4" s="38"/>
      <c r="AQ4" s="38"/>
      <c r="AR4" s="38"/>
      <c r="AS4" s="38"/>
      <c r="AT4" s="38"/>
      <c r="AU4" s="1"/>
      <c r="AV4" s="1"/>
    </row>
    <row r="5" spans="1:48" x14ac:dyDescent="0.2">
      <c r="A5" s="6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38"/>
      <c r="AO5" s="38"/>
      <c r="AP5" s="38"/>
      <c r="AQ5" s="38"/>
      <c r="AR5" s="38"/>
      <c r="AS5" s="38"/>
      <c r="AT5" s="38"/>
      <c r="AU5" s="1"/>
      <c r="AV5" s="1"/>
    </row>
    <row r="6" spans="1:48" x14ac:dyDescent="0.2">
      <c r="A6" s="30" t="s">
        <v>1</v>
      </c>
      <c r="B6" s="1"/>
      <c r="C6" s="125"/>
      <c r="D6" s="125"/>
      <c r="E6" s="125"/>
      <c r="F6" s="125"/>
      <c r="G6" s="125"/>
      <c r="H6" s="125"/>
      <c r="I6" s="12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38"/>
      <c r="AO6" s="38"/>
      <c r="AP6" s="38"/>
      <c r="AQ6" s="38"/>
      <c r="AR6" s="38"/>
      <c r="AS6" s="38"/>
      <c r="AT6" s="38"/>
      <c r="AU6" s="1"/>
      <c r="AV6" s="1"/>
    </row>
    <row r="7" spans="1:48" x14ac:dyDescent="0.2">
      <c r="A7" s="30"/>
      <c r="B7" s="1"/>
      <c r="C7" s="48"/>
      <c r="D7" s="48"/>
      <c r="E7" s="48"/>
      <c r="F7" s="48"/>
      <c r="G7" s="48"/>
      <c r="H7" s="48"/>
      <c r="I7" s="4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38"/>
      <c r="AO7" s="38"/>
      <c r="AP7" s="38"/>
      <c r="AQ7" s="38"/>
      <c r="AR7" s="38"/>
      <c r="AS7" s="38"/>
      <c r="AT7" s="38"/>
      <c r="AU7" s="1"/>
      <c r="AV7" s="1"/>
    </row>
    <row r="8" spans="1:48" x14ac:dyDescent="0.2">
      <c r="A8" s="1" t="s">
        <v>4</v>
      </c>
      <c r="B8" s="1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"/>
      <c r="X8" s="1"/>
      <c r="Y8" s="1"/>
      <c r="Z8" s="5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  <c r="AL8" s="109"/>
      <c r="AM8" s="1"/>
      <c r="AN8" s="38"/>
      <c r="AO8" s="38"/>
      <c r="AP8" s="38"/>
      <c r="AQ8" s="38"/>
      <c r="AR8" s="38"/>
      <c r="AS8" s="38"/>
      <c r="AT8" s="38"/>
      <c r="AU8" s="1"/>
      <c r="AV8" s="1"/>
    </row>
    <row r="9" spans="1:48" ht="14.25" x14ac:dyDescent="0.2">
      <c r="A9" s="1"/>
      <c r="B9" s="1"/>
      <c r="C9" s="16" t="s">
        <v>3</v>
      </c>
      <c r="D9" s="17"/>
      <c r="E9" s="17"/>
      <c r="F9" s="17"/>
      <c r="G9" s="17"/>
      <c r="H9" s="17"/>
      <c r="I9" s="17"/>
      <c r="J9" s="17"/>
      <c r="K9" s="17"/>
      <c r="L9" s="16" t="s">
        <v>2</v>
      </c>
      <c r="M9" s="17"/>
      <c r="N9" s="17"/>
      <c r="O9" s="17"/>
      <c r="P9" s="17"/>
      <c r="Q9" s="17"/>
      <c r="R9" s="17"/>
      <c r="S9" s="17"/>
      <c r="T9" s="17"/>
      <c r="U9" s="17"/>
      <c r="V9" s="17"/>
      <c r="W9" s="1"/>
      <c r="X9" s="1"/>
      <c r="Y9" s="1"/>
      <c r="Z9" s="5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38"/>
      <c r="AO9" s="38"/>
      <c r="AP9" s="38"/>
      <c r="AQ9" s="38"/>
      <c r="AR9" s="38"/>
      <c r="AS9" s="38"/>
      <c r="AT9" s="38"/>
      <c r="AU9" s="1"/>
      <c r="AV9" s="1"/>
    </row>
    <row r="10" spans="1:48" x14ac:dyDescent="0.2">
      <c r="A10" s="1" t="s">
        <v>5</v>
      </c>
      <c r="B10" s="1"/>
      <c r="C10" s="1"/>
      <c r="D10" s="1"/>
      <c r="E10" s="1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38"/>
      <c r="AO10" s="38"/>
      <c r="AP10" s="38"/>
      <c r="AQ10" s="38"/>
      <c r="AR10" s="38"/>
      <c r="AS10" s="38"/>
      <c r="AT10" s="38"/>
      <c r="AU10" s="1"/>
      <c r="AV10" s="1"/>
    </row>
    <row r="11" spans="1:48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39"/>
      <c r="AO11" s="38"/>
      <c r="AP11" s="38"/>
      <c r="AQ11" s="38"/>
      <c r="AR11" s="38"/>
      <c r="AS11" s="38"/>
      <c r="AT11" s="38"/>
      <c r="AU11" s="1"/>
      <c r="AV11" s="1"/>
    </row>
    <row r="12" spans="1:48" x14ac:dyDescent="0.2">
      <c r="A12" s="1" t="s">
        <v>6</v>
      </c>
      <c r="B12" s="1"/>
      <c r="C12" s="1"/>
      <c r="D12" s="1"/>
      <c r="E12" s="1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39"/>
      <c r="AO12" s="38"/>
      <c r="AP12" s="38"/>
      <c r="AQ12" s="38"/>
      <c r="AR12" s="38"/>
      <c r="AS12" s="38"/>
      <c r="AT12" s="38"/>
      <c r="AU12" s="1"/>
      <c r="AV12" s="1"/>
    </row>
    <row r="13" spans="1:48" x14ac:dyDescent="0.2">
      <c r="A13" s="1"/>
      <c r="B13" s="1"/>
      <c r="C13" s="1"/>
      <c r="D13" s="1"/>
      <c r="E13" s="1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39"/>
      <c r="AO13" s="38"/>
      <c r="AP13" s="38"/>
      <c r="AQ13" s="38"/>
      <c r="AR13" s="38"/>
      <c r="AS13" s="38"/>
      <c r="AT13" s="38"/>
      <c r="AU13" s="1"/>
      <c r="AV13" s="1"/>
    </row>
    <row r="14" spans="1:48" x14ac:dyDescent="0.2">
      <c r="A14" s="1"/>
      <c r="B14" s="1"/>
      <c r="C14" s="1"/>
      <c r="D14" s="5" t="s">
        <v>7</v>
      </c>
      <c r="E14" s="107"/>
      <c r="F14" s="107"/>
      <c r="G14" s="107"/>
      <c r="H14" s="107"/>
      <c r="I14" s="107"/>
      <c r="J14" s="107"/>
      <c r="K14" s="107"/>
      <c r="L14" s="1"/>
      <c r="M14" s="5"/>
      <c r="N14" s="108"/>
      <c r="O14" s="108"/>
      <c r="P14" s="108"/>
      <c r="Q14" s="1"/>
      <c r="R14" s="1"/>
      <c r="S14" s="1"/>
      <c r="T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39"/>
      <c r="AO14" s="38"/>
      <c r="AP14" s="38"/>
      <c r="AQ14" s="38"/>
      <c r="AR14" s="38"/>
      <c r="AS14" s="38"/>
      <c r="AT14" s="38"/>
      <c r="AU14" s="1"/>
      <c r="AV14" s="1"/>
    </row>
    <row r="15" spans="1:48" x14ac:dyDescent="0.2">
      <c r="A15" s="1"/>
      <c r="B15" s="1"/>
      <c r="C15" s="1"/>
      <c r="D15" s="5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43"/>
      <c r="R15" s="43"/>
      <c r="S15" s="43"/>
      <c r="T15" s="43"/>
      <c r="U15" s="43"/>
      <c r="V15" s="31"/>
      <c r="W15" s="31"/>
      <c r="X15" s="32"/>
      <c r="Y15" s="1"/>
      <c r="Z15" s="31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44"/>
      <c r="AN15" s="39"/>
      <c r="AO15" s="38"/>
      <c r="AP15" s="38"/>
      <c r="AQ15" s="38"/>
      <c r="AR15" s="38"/>
      <c r="AS15" s="38"/>
      <c r="AT15" s="38"/>
      <c r="AU15" s="1"/>
      <c r="AV15" s="1"/>
    </row>
    <row r="16" spans="1:48" x14ac:dyDescent="0.2">
      <c r="A16" s="30" t="s">
        <v>8</v>
      </c>
      <c r="B16" s="30"/>
      <c r="C16" s="30"/>
      <c r="D16" s="1"/>
      <c r="E16" s="107"/>
      <c r="F16" s="107"/>
      <c r="G16" s="107"/>
      <c r="H16" s="107"/>
      <c r="I16" s="107"/>
      <c r="J16" s="107"/>
      <c r="K16" s="107"/>
      <c r="L16" s="1"/>
      <c r="M16" s="5"/>
      <c r="N16" s="108"/>
      <c r="O16" s="108"/>
      <c r="P16" s="108"/>
      <c r="Q16" s="43"/>
      <c r="R16" s="43"/>
      <c r="S16" s="43"/>
      <c r="T16" s="43"/>
      <c r="U16" s="43"/>
      <c r="V16" s="31"/>
      <c r="W16" s="31"/>
      <c r="X16" s="32"/>
      <c r="Y16" s="1"/>
      <c r="Z16" s="31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4"/>
      <c r="AN16" s="45"/>
      <c r="AO16" s="1"/>
      <c r="AP16" s="1"/>
      <c r="AQ16" s="1"/>
      <c r="AR16" s="1"/>
      <c r="AS16" s="1"/>
      <c r="AT16" s="1"/>
      <c r="AU16" s="1"/>
      <c r="AV16" s="1"/>
    </row>
    <row r="17" spans="1:48" x14ac:dyDescent="0.2">
      <c r="A17" s="30"/>
      <c r="B17" s="30"/>
      <c r="C17" s="30"/>
      <c r="D17" s="1"/>
      <c r="E17" s="51"/>
      <c r="F17" s="51"/>
      <c r="G17" s="51"/>
      <c r="H17" s="51"/>
      <c r="I17" s="51"/>
      <c r="J17" s="51"/>
      <c r="K17" s="51"/>
      <c r="L17" s="1"/>
      <c r="M17" s="5"/>
      <c r="N17" s="49"/>
      <c r="O17" s="49"/>
      <c r="P17" s="49"/>
      <c r="Q17" s="43"/>
      <c r="R17" s="43"/>
      <c r="S17" s="43"/>
      <c r="T17" s="43"/>
      <c r="U17" s="43"/>
      <c r="V17" s="31"/>
      <c r="W17" s="31"/>
      <c r="X17" s="32"/>
      <c r="Y17" s="1"/>
      <c r="Z17" s="31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4"/>
      <c r="AN17" s="45"/>
      <c r="AO17" s="1"/>
      <c r="AP17" s="1"/>
      <c r="AQ17" s="1"/>
      <c r="AR17" s="1"/>
      <c r="AS17" s="1"/>
      <c r="AT17" s="1"/>
      <c r="AU17" s="1"/>
      <c r="AV17" s="1"/>
    </row>
    <row r="18" spans="1:48" x14ac:dyDescent="0.2">
      <c r="A18" s="121" t="s">
        <v>9</v>
      </c>
      <c r="B18" s="122"/>
      <c r="C18" s="122"/>
      <c r="D18" s="8"/>
      <c r="E18" s="8"/>
      <c r="F18" s="8"/>
      <c r="G18" s="9" t="s">
        <v>21</v>
      </c>
      <c r="H18" s="9"/>
      <c r="I18" s="9"/>
      <c r="J18" s="9"/>
      <c r="K18" s="9" t="s">
        <v>22</v>
      </c>
      <c r="L18" s="9"/>
      <c r="M18" s="9"/>
      <c r="N18" s="9"/>
      <c r="O18" s="9" t="s">
        <v>23</v>
      </c>
      <c r="P18" s="9"/>
      <c r="Q18" s="9"/>
      <c r="R18" s="9"/>
      <c r="S18" s="9" t="s">
        <v>24</v>
      </c>
      <c r="T18" s="9"/>
      <c r="U18" s="9"/>
      <c r="V18" s="9"/>
      <c r="W18" s="9" t="s">
        <v>25</v>
      </c>
      <c r="X18" s="9"/>
      <c r="Y18" s="9"/>
      <c r="Z18" s="9"/>
      <c r="AA18" s="9" t="s">
        <v>26</v>
      </c>
      <c r="AB18" s="9"/>
      <c r="AC18" s="9"/>
      <c r="AD18" s="9"/>
      <c r="AE18" s="9" t="s">
        <v>27</v>
      </c>
      <c r="AF18" s="9"/>
      <c r="AG18" s="9"/>
      <c r="AH18" s="9"/>
      <c r="AI18" s="116" t="s">
        <v>28</v>
      </c>
      <c r="AJ18" s="116"/>
      <c r="AK18" s="116"/>
      <c r="AL18" s="117"/>
      <c r="AM18" s="1"/>
      <c r="AN18" s="38"/>
      <c r="AO18" s="38"/>
      <c r="AP18" s="38"/>
      <c r="AQ18" s="38"/>
      <c r="AR18" s="38"/>
      <c r="AS18" s="38"/>
      <c r="AT18" s="38"/>
      <c r="AU18" s="1"/>
      <c r="AV18" s="1"/>
    </row>
    <row r="19" spans="1:48" ht="14.1" customHeight="1" x14ac:dyDescent="0.2">
      <c r="A19" s="123"/>
      <c r="B19" s="124"/>
      <c r="C19" s="124"/>
      <c r="D19" s="10"/>
      <c r="E19" s="10"/>
      <c r="F19" s="11" t="s">
        <v>1</v>
      </c>
      <c r="G19" s="113"/>
      <c r="H19" s="114"/>
      <c r="I19" s="114"/>
      <c r="J19" s="115"/>
      <c r="K19" s="113"/>
      <c r="L19" s="114"/>
      <c r="M19" s="114"/>
      <c r="N19" s="115"/>
      <c r="O19" s="113"/>
      <c r="P19" s="114"/>
      <c r="Q19" s="114"/>
      <c r="R19" s="115"/>
      <c r="S19" s="113"/>
      <c r="T19" s="114"/>
      <c r="U19" s="114"/>
      <c r="V19" s="115"/>
      <c r="W19" s="113"/>
      <c r="X19" s="114"/>
      <c r="Y19" s="114"/>
      <c r="Z19" s="115"/>
      <c r="AA19" s="113"/>
      <c r="AB19" s="114"/>
      <c r="AC19" s="114"/>
      <c r="AD19" s="115"/>
      <c r="AE19" s="113"/>
      <c r="AF19" s="114"/>
      <c r="AG19" s="114"/>
      <c r="AH19" s="115"/>
      <c r="AI19" s="118"/>
      <c r="AJ19" s="118"/>
      <c r="AK19" s="118"/>
      <c r="AL19" s="119"/>
      <c r="AM19" s="1"/>
      <c r="AN19" s="38"/>
      <c r="AO19" s="38"/>
      <c r="AP19" s="38"/>
      <c r="AQ19" s="38"/>
      <c r="AR19" s="38"/>
      <c r="AS19" s="38"/>
      <c r="AT19" s="38"/>
      <c r="AU19" s="1"/>
      <c r="AV19" s="1"/>
    </row>
    <row r="20" spans="1:48" ht="14.1" customHeight="1" x14ac:dyDescent="0.25">
      <c r="A20" s="24" t="s">
        <v>45</v>
      </c>
      <c r="B20" s="1"/>
      <c r="C20" s="1"/>
      <c r="D20" s="1"/>
      <c r="E20" s="1"/>
      <c r="F20" s="13" t="s">
        <v>42</v>
      </c>
      <c r="G20" s="104"/>
      <c r="H20" s="105"/>
      <c r="I20" s="105"/>
      <c r="J20" s="106"/>
      <c r="K20" s="104"/>
      <c r="L20" s="105"/>
      <c r="M20" s="105"/>
      <c r="N20" s="106"/>
      <c r="O20" s="104"/>
      <c r="P20" s="105"/>
      <c r="Q20" s="105"/>
      <c r="R20" s="106"/>
      <c r="S20" s="104"/>
      <c r="T20" s="105"/>
      <c r="U20" s="105"/>
      <c r="V20" s="106"/>
      <c r="W20" s="104"/>
      <c r="X20" s="105"/>
      <c r="Y20" s="105"/>
      <c r="Z20" s="106"/>
      <c r="AA20" s="104"/>
      <c r="AB20" s="105"/>
      <c r="AC20" s="105"/>
      <c r="AD20" s="106"/>
      <c r="AE20" s="104"/>
      <c r="AF20" s="105"/>
      <c r="AG20" s="105"/>
      <c r="AH20" s="106"/>
      <c r="AI20" s="110"/>
      <c r="AJ20" s="111"/>
      <c r="AK20" s="111"/>
      <c r="AL20" s="112"/>
      <c r="AM20" s="1"/>
      <c r="AN20" s="38"/>
      <c r="AO20" s="38"/>
      <c r="AP20" s="38"/>
      <c r="AQ20" s="38"/>
      <c r="AR20" s="38"/>
      <c r="AS20" s="38"/>
      <c r="AT20" s="38"/>
      <c r="AU20" s="1"/>
      <c r="AV20" s="1"/>
    </row>
    <row r="21" spans="1:48" ht="14.1" customHeight="1" x14ac:dyDescent="0.25">
      <c r="A21" s="24" t="s">
        <v>11</v>
      </c>
      <c r="B21" s="1"/>
      <c r="C21" s="1"/>
      <c r="D21" s="1"/>
      <c r="E21" s="1"/>
      <c r="F21" s="13" t="s">
        <v>96</v>
      </c>
      <c r="G21" s="68"/>
      <c r="H21" s="69"/>
      <c r="I21" s="69"/>
      <c r="J21" s="70"/>
      <c r="K21" s="68" t="str">
        <f>IF(K20=0,"",ROUND(K20*0.55,2))</f>
        <v/>
      </c>
      <c r="L21" s="69"/>
      <c r="M21" s="69"/>
      <c r="N21" s="70"/>
      <c r="O21" s="68"/>
      <c r="P21" s="69"/>
      <c r="Q21" s="69"/>
      <c r="R21" s="70"/>
      <c r="S21" s="68" t="str">
        <f>IF(S20=0,"",ROUND(S20*0.55,2))</f>
        <v/>
      </c>
      <c r="T21" s="69"/>
      <c r="U21" s="69"/>
      <c r="V21" s="70"/>
      <c r="W21" s="68" t="str">
        <f>IF(W20=0,"",ROUND(W20*0.55,2))</f>
        <v/>
      </c>
      <c r="X21" s="69"/>
      <c r="Y21" s="69"/>
      <c r="Z21" s="70"/>
      <c r="AA21" s="68" t="str">
        <f>IF(AA20=0,"",ROUND(AA20*0.55,2))</f>
        <v/>
      </c>
      <c r="AB21" s="69"/>
      <c r="AC21" s="69"/>
      <c r="AD21" s="70"/>
      <c r="AE21" s="68" t="str">
        <f>IF(AE20=0,"",ROUND(AE20*0.55,2))</f>
        <v/>
      </c>
      <c r="AF21" s="69"/>
      <c r="AG21" s="69"/>
      <c r="AH21" s="70"/>
      <c r="AI21" s="68" t="str">
        <f>IF(SUM(G21:AH21)=0,"",SUM(G21:AH21))</f>
        <v/>
      </c>
      <c r="AJ21" s="69"/>
      <c r="AK21" s="69"/>
      <c r="AL21" s="70"/>
      <c r="AM21" s="1"/>
      <c r="AN21" s="38"/>
      <c r="AO21" s="38"/>
      <c r="AP21" s="38"/>
      <c r="AQ21" s="38"/>
      <c r="AR21" s="38"/>
      <c r="AS21" s="38"/>
      <c r="AT21" s="38"/>
      <c r="AU21" s="1"/>
      <c r="AV21" s="1"/>
    </row>
    <row r="22" spans="1:48" ht="14.1" customHeight="1" x14ac:dyDescent="0.25">
      <c r="A22" s="24" t="s">
        <v>43</v>
      </c>
      <c r="B22" s="1"/>
      <c r="C22" s="1"/>
      <c r="D22" s="1"/>
      <c r="E22" s="1"/>
      <c r="F22" s="13" t="s">
        <v>55</v>
      </c>
      <c r="G22" s="63"/>
      <c r="H22" s="64"/>
      <c r="I22" s="64"/>
      <c r="J22" s="65"/>
      <c r="K22" s="63"/>
      <c r="L22" s="64"/>
      <c r="M22" s="64"/>
      <c r="N22" s="65"/>
      <c r="O22" s="63"/>
      <c r="P22" s="64"/>
      <c r="Q22" s="64"/>
      <c r="R22" s="65"/>
      <c r="S22" s="63"/>
      <c r="T22" s="64"/>
      <c r="U22" s="64"/>
      <c r="V22" s="65"/>
      <c r="W22" s="63"/>
      <c r="X22" s="64"/>
      <c r="Y22" s="64"/>
      <c r="Z22" s="65"/>
      <c r="AA22" s="63"/>
      <c r="AB22" s="64"/>
      <c r="AC22" s="64"/>
      <c r="AD22" s="65"/>
      <c r="AE22" s="63"/>
      <c r="AF22" s="64"/>
      <c r="AG22" s="64"/>
      <c r="AH22" s="65"/>
      <c r="AI22" s="68" t="str">
        <f>IF(SUM(G22:AH22)=0,"",SUM(G22:AH22))</f>
        <v/>
      </c>
      <c r="AJ22" s="69"/>
      <c r="AK22" s="69"/>
      <c r="AL22" s="70"/>
      <c r="AM22" s="1"/>
      <c r="AN22" s="38"/>
      <c r="AO22" s="38"/>
      <c r="AP22" s="38"/>
      <c r="AQ22" s="38"/>
      <c r="AR22" s="38"/>
      <c r="AS22" s="38"/>
      <c r="AT22" s="38"/>
      <c r="AU22" s="1"/>
      <c r="AV22" s="1"/>
    </row>
    <row r="23" spans="1:48" ht="14.1" customHeight="1" x14ac:dyDescent="0.25">
      <c r="A23" s="24" t="s">
        <v>12</v>
      </c>
      <c r="B23" s="1"/>
      <c r="C23" s="1"/>
      <c r="D23" s="1"/>
      <c r="E23" s="1"/>
      <c r="F23" s="13"/>
      <c r="G23" s="63"/>
      <c r="H23" s="64"/>
      <c r="I23" s="64"/>
      <c r="J23" s="65"/>
      <c r="K23" s="63"/>
      <c r="L23" s="64"/>
      <c r="M23" s="64"/>
      <c r="N23" s="65"/>
      <c r="O23" s="63"/>
      <c r="P23" s="64"/>
      <c r="Q23" s="64"/>
      <c r="R23" s="65"/>
      <c r="S23" s="63"/>
      <c r="T23" s="64"/>
      <c r="U23" s="64"/>
      <c r="V23" s="65"/>
      <c r="W23" s="63"/>
      <c r="X23" s="64"/>
      <c r="Y23" s="64"/>
      <c r="Z23" s="65"/>
      <c r="AA23" s="63"/>
      <c r="AB23" s="64"/>
      <c r="AC23" s="64"/>
      <c r="AD23" s="65"/>
      <c r="AE23" s="63"/>
      <c r="AF23" s="64"/>
      <c r="AG23" s="64"/>
      <c r="AH23" s="65"/>
      <c r="AI23" s="68" t="str">
        <f t="shared" ref="AI23:AI32" si="0">IF(SUM(G23:AH23)=0,"",SUM(G23:AH23))</f>
        <v/>
      </c>
      <c r="AJ23" s="69"/>
      <c r="AK23" s="69"/>
      <c r="AL23" s="70"/>
      <c r="AM23" s="1"/>
      <c r="AN23" s="38"/>
      <c r="AO23" s="38"/>
      <c r="AP23" s="38"/>
      <c r="AQ23" s="38"/>
      <c r="AR23" s="38"/>
      <c r="AS23" s="38"/>
      <c r="AT23" s="38"/>
      <c r="AU23" s="1"/>
      <c r="AV23" s="1"/>
    </row>
    <row r="24" spans="1:48" ht="14.1" customHeight="1" x14ac:dyDescent="0.25">
      <c r="A24" s="24" t="s">
        <v>13</v>
      </c>
      <c r="B24" s="1"/>
      <c r="C24" s="1"/>
      <c r="D24" s="1"/>
      <c r="E24" s="1"/>
      <c r="F24" s="13"/>
      <c r="G24" s="63"/>
      <c r="H24" s="64"/>
      <c r="I24" s="64"/>
      <c r="J24" s="65"/>
      <c r="K24" s="63"/>
      <c r="L24" s="64"/>
      <c r="M24" s="64"/>
      <c r="N24" s="65"/>
      <c r="O24" s="63"/>
      <c r="P24" s="64"/>
      <c r="Q24" s="64"/>
      <c r="R24" s="65"/>
      <c r="S24" s="63"/>
      <c r="T24" s="64"/>
      <c r="U24" s="64"/>
      <c r="V24" s="65"/>
      <c r="W24" s="63"/>
      <c r="X24" s="64"/>
      <c r="Y24" s="64"/>
      <c r="Z24" s="65"/>
      <c r="AA24" s="63"/>
      <c r="AB24" s="64"/>
      <c r="AC24" s="64"/>
      <c r="AD24" s="65"/>
      <c r="AE24" s="63"/>
      <c r="AF24" s="64"/>
      <c r="AG24" s="64"/>
      <c r="AH24" s="65"/>
      <c r="AI24" s="68" t="str">
        <f t="shared" si="0"/>
        <v/>
      </c>
      <c r="AJ24" s="69"/>
      <c r="AK24" s="69"/>
      <c r="AL24" s="70"/>
      <c r="AM24" s="1"/>
      <c r="AN24" s="38"/>
      <c r="AO24" s="38"/>
      <c r="AP24" s="38"/>
      <c r="AQ24" s="38"/>
      <c r="AR24" s="38"/>
      <c r="AS24" s="38"/>
      <c r="AT24" s="38"/>
      <c r="AU24" s="1"/>
      <c r="AV24" s="1"/>
    </row>
    <row r="25" spans="1:48" ht="14.1" customHeight="1" x14ac:dyDescent="0.25">
      <c r="A25" s="24" t="s">
        <v>14</v>
      </c>
      <c r="B25" s="1"/>
      <c r="C25" s="1"/>
      <c r="D25" s="1"/>
      <c r="E25" s="1"/>
      <c r="F25" s="13"/>
      <c r="G25" s="63"/>
      <c r="H25" s="64"/>
      <c r="I25" s="64"/>
      <c r="J25" s="65"/>
      <c r="K25" s="63"/>
      <c r="L25" s="64"/>
      <c r="M25" s="64"/>
      <c r="N25" s="65"/>
      <c r="O25" s="63"/>
      <c r="P25" s="64"/>
      <c r="Q25" s="64"/>
      <c r="R25" s="65"/>
      <c r="S25" s="63"/>
      <c r="T25" s="64"/>
      <c r="U25" s="64"/>
      <c r="V25" s="65"/>
      <c r="W25" s="63"/>
      <c r="X25" s="64"/>
      <c r="Y25" s="64"/>
      <c r="Z25" s="65"/>
      <c r="AA25" s="63"/>
      <c r="AB25" s="64"/>
      <c r="AC25" s="64"/>
      <c r="AD25" s="65"/>
      <c r="AE25" s="63"/>
      <c r="AF25" s="64"/>
      <c r="AG25" s="64"/>
      <c r="AH25" s="65"/>
      <c r="AI25" s="68" t="str">
        <f t="shared" si="0"/>
        <v/>
      </c>
      <c r="AJ25" s="69"/>
      <c r="AK25" s="69"/>
      <c r="AL25" s="70"/>
      <c r="AM25" s="1"/>
      <c r="AN25" s="38"/>
      <c r="AO25" s="38"/>
      <c r="AP25" s="38"/>
      <c r="AQ25" s="38"/>
      <c r="AR25" s="38"/>
      <c r="AS25" s="38"/>
      <c r="AT25" s="38"/>
      <c r="AU25" s="1"/>
      <c r="AV25" s="1"/>
    </row>
    <row r="26" spans="1:48" ht="14.1" customHeight="1" x14ac:dyDescent="0.25">
      <c r="A26" s="24" t="s">
        <v>15</v>
      </c>
      <c r="B26" s="1"/>
      <c r="C26" s="1"/>
      <c r="D26" s="1"/>
      <c r="E26" s="1"/>
      <c r="F26" s="13"/>
      <c r="G26" s="63"/>
      <c r="H26" s="64"/>
      <c r="I26" s="64"/>
      <c r="J26" s="65"/>
      <c r="K26" s="63"/>
      <c r="L26" s="64"/>
      <c r="M26" s="64"/>
      <c r="N26" s="65"/>
      <c r="O26" s="63"/>
      <c r="P26" s="64"/>
      <c r="Q26" s="64"/>
      <c r="R26" s="65"/>
      <c r="S26" s="63"/>
      <c r="T26" s="64"/>
      <c r="U26" s="64"/>
      <c r="V26" s="65"/>
      <c r="W26" s="63"/>
      <c r="X26" s="64"/>
      <c r="Y26" s="64"/>
      <c r="Z26" s="65"/>
      <c r="AA26" s="63"/>
      <c r="AB26" s="64"/>
      <c r="AC26" s="64"/>
      <c r="AD26" s="65"/>
      <c r="AE26" s="63"/>
      <c r="AF26" s="64"/>
      <c r="AG26" s="64"/>
      <c r="AH26" s="65"/>
      <c r="AI26" s="68" t="str">
        <f t="shared" si="0"/>
        <v/>
      </c>
      <c r="AJ26" s="69"/>
      <c r="AK26" s="69"/>
      <c r="AL26" s="70"/>
      <c r="AM26" s="1"/>
      <c r="AN26" s="38"/>
      <c r="AO26" s="38"/>
      <c r="AP26" s="38"/>
      <c r="AQ26" s="38"/>
      <c r="AR26" s="38"/>
      <c r="AS26" s="38"/>
      <c r="AT26" s="38"/>
      <c r="AU26" s="1"/>
      <c r="AV26" s="1"/>
    </row>
    <row r="27" spans="1:48" ht="14.1" customHeight="1" x14ac:dyDescent="0.25">
      <c r="A27" s="24" t="s">
        <v>16</v>
      </c>
      <c r="B27" s="1"/>
      <c r="C27" s="1"/>
      <c r="D27" s="1"/>
      <c r="E27" s="1"/>
      <c r="F27" s="25" t="s">
        <v>55</v>
      </c>
      <c r="G27" s="63"/>
      <c r="H27" s="64"/>
      <c r="I27" s="64"/>
      <c r="J27" s="65"/>
      <c r="K27" s="63"/>
      <c r="L27" s="64"/>
      <c r="M27" s="64"/>
      <c r="N27" s="65"/>
      <c r="O27" s="63"/>
      <c r="P27" s="64"/>
      <c r="Q27" s="64"/>
      <c r="R27" s="65"/>
      <c r="S27" s="63"/>
      <c r="T27" s="64"/>
      <c r="U27" s="64"/>
      <c r="V27" s="65"/>
      <c r="W27" s="63"/>
      <c r="X27" s="64"/>
      <c r="Y27" s="64"/>
      <c r="Z27" s="65"/>
      <c r="AA27" s="63"/>
      <c r="AB27" s="64"/>
      <c r="AC27" s="64"/>
      <c r="AD27" s="65"/>
      <c r="AE27" s="63"/>
      <c r="AF27" s="64"/>
      <c r="AG27" s="64"/>
      <c r="AH27" s="65"/>
      <c r="AI27" s="68" t="str">
        <f>IF(SUM(G27:AH27)=0,"",SUM(G27:AH27))</f>
        <v/>
      </c>
      <c r="AJ27" s="69"/>
      <c r="AK27" s="69"/>
      <c r="AL27" s="70"/>
      <c r="AM27" s="1"/>
      <c r="AN27" s="38"/>
      <c r="AO27" s="38"/>
      <c r="AP27" s="38"/>
      <c r="AQ27" s="38"/>
      <c r="AR27" s="38"/>
      <c r="AS27" s="38"/>
      <c r="AT27" s="38"/>
      <c r="AU27" s="1"/>
      <c r="AV27" s="1"/>
    </row>
    <row r="28" spans="1:48" ht="14.1" customHeight="1" x14ac:dyDescent="0.25">
      <c r="A28" s="24" t="s">
        <v>17</v>
      </c>
      <c r="B28" s="1"/>
      <c r="C28" s="1"/>
      <c r="D28" s="1"/>
      <c r="E28" s="1"/>
      <c r="F28" s="25" t="s">
        <v>56</v>
      </c>
      <c r="G28" s="63"/>
      <c r="H28" s="64"/>
      <c r="I28" s="64"/>
      <c r="J28" s="65"/>
      <c r="K28" s="63"/>
      <c r="L28" s="64"/>
      <c r="M28" s="64"/>
      <c r="N28" s="65"/>
      <c r="O28" s="63"/>
      <c r="P28" s="64"/>
      <c r="Q28" s="64"/>
      <c r="R28" s="65"/>
      <c r="S28" s="63"/>
      <c r="T28" s="64"/>
      <c r="U28" s="64"/>
      <c r="V28" s="65"/>
      <c r="W28" s="63"/>
      <c r="X28" s="64"/>
      <c r="Y28" s="64"/>
      <c r="Z28" s="65"/>
      <c r="AA28" s="63"/>
      <c r="AB28" s="64"/>
      <c r="AC28" s="64"/>
      <c r="AD28" s="65"/>
      <c r="AE28" s="63"/>
      <c r="AF28" s="64"/>
      <c r="AG28" s="64"/>
      <c r="AH28" s="65"/>
      <c r="AI28" s="68" t="str">
        <f t="shared" si="0"/>
        <v/>
      </c>
      <c r="AJ28" s="69"/>
      <c r="AK28" s="69"/>
      <c r="AL28" s="70"/>
      <c r="AM28" s="1"/>
      <c r="AN28" s="40" t="s">
        <v>52</v>
      </c>
      <c r="AO28" s="41"/>
      <c r="AP28" s="41"/>
      <c r="AQ28" s="40" t="s">
        <v>71</v>
      </c>
      <c r="AR28" s="41"/>
      <c r="AS28" s="41"/>
      <c r="AT28" s="38"/>
      <c r="AU28" s="1"/>
      <c r="AV28" s="1"/>
    </row>
    <row r="29" spans="1:48" ht="14.1" customHeight="1" x14ac:dyDescent="0.25">
      <c r="A29" s="24" t="s">
        <v>18</v>
      </c>
      <c r="B29" s="1"/>
      <c r="C29" s="1"/>
      <c r="D29" s="1"/>
      <c r="E29" s="1"/>
      <c r="F29" s="25" t="s">
        <v>97</v>
      </c>
      <c r="G29" s="63"/>
      <c r="H29" s="64"/>
      <c r="I29" s="64"/>
      <c r="J29" s="65"/>
      <c r="K29" s="63"/>
      <c r="L29" s="64"/>
      <c r="M29" s="64"/>
      <c r="N29" s="65"/>
      <c r="O29" s="63"/>
      <c r="P29" s="64"/>
      <c r="Q29" s="64"/>
      <c r="R29" s="65"/>
      <c r="S29" s="63"/>
      <c r="T29" s="64"/>
      <c r="U29" s="64"/>
      <c r="V29" s="65"/>
      <c r="W29" s="63"/>
      <c r="X29" s="64"/>
      <c r="Y29" s="64"/>
      <c r="Z29" s="65"/>
      <c r="AA29" s="63"/>
      <c r="AB29" s="64"/>
      <c r="AC29" s="64"/>
      <c r="AD29" s="65"/>
      <c r="AE29" s="63"/>
      <c r="AF29" s="64"/>
      <c r="AG29" s="64"/>
      <c r="AH29" s="65"/>
      <c r="AI29" s="68" t="str">
        <f t="shared" si="0"/>
        <v/>
      </c>
      <c r="AJ29" s="69"/>
      <c r="AK29" s="69"/>
      <c r="AL29" s="70"/>
      <c r="AM29" s="1"/>
      <c r="AN29" s="41" t="s">
        <v>73</v>
      </c>
      <c r="AO29" s="41"/>
      <c r="AP29" s="41"/>
      <c r="AQ29" s="42" t="b">
        <v>0</v>
      </c>
      <c r="AR29" s="42" t="s">
        <v>33</v>
      </c>
      <c r="AS29" s="41"/>
      <c r="AT29" s="38"/>
      <c r="AU29" s="1"/>
      <c r="AV29" s="1"/>
    </row>
    <row r="30" spans="1:48" ht="14.1" customHeight="1" x14ac:dyDescent="0.25">
      <c r="A30" s="24" t="s">
        <v>19</v>
      </c>
      <c r="B30" s="1"/>
      <c r="C30" s="1"/>
      <c r="D30" s="1"/>
      <c r="E30" s="1"/>
      <c r="F30" s="13"/>
      <c r="G30" s="63"/>
      <c r="H30" s="64"/>
      <c r="I30" s="64"/>
      <c r="J30" s="65"/>
      <c r="K30" s="63"/>
      <c r="L30" s="64"/>
      <c r="M30" s="64"/>
      <c r="N30" s="65"/>
      <c r="O30" s="63"/>
      <c r="P30" s="64"/>
      <c r="Q30" s="64"/>
      <c r="R30" s="65"/>
      <c r="S30" s="63"/>
      <c r="T30" s="64"/>
      <c r="U30" s="64"/>
      <c r="V30" s="65"/>
      <c r="W30" s="63"/>
      <c r="X30" s="64"/>
      <c r="Y30" s="64"/>
      <c r="Z30" s="65"/>
      <c r="AA30" s="63"/>
      <c r="AB30" s="64"/>
      <c r="AC30" s="64"/>
      <c r="AD30" s="65"/>
      <c r="AE30" s="63"/>
      <c r="AF30" s="64"/>
      <c r="AG30" s="64"/>
      <c r="AH30" s="65"/>
      <c r="AI30" s="68" t="str">
        <f t="shared" si="0"/>
        <v/>
      </c>
      <c r="AJ30" s="69"/>
      <c r="AK30" s="69"/>
      <c r="AL30" s="70"/>
      <c r="AM30" s="1"/>
      <c r="AN30" s="41" t="s">
        <v>53</v>
      </c>
      <c r="AO30" s="41"/>
      <c r="AP30" s="41"/>
      <c r="AQ30" s="42">
        <v>2</v>
      </c>
      <c r="AR30" s="42" t="s">
        <v>31</v>
      </c>
      <c r="AS30" s="41"/>
      <c r="AT30" s="38"/>
      <c r="AU30" s="1"/>
      <c r="AV30" s="1"/>
    </row>
    <row r="31" spans="1:48" ht="14.1" customHeight="1" x14ac:dyDescent="0.25">
      <c r="A31" s="24" t="s">
        <v>20</v>
      </c>
      <c r="B31" s="1"/>
      <c r="C31" s="1"/>
      <c r="D31" s="1"/>
      <c r="E31" s="1"/>
      <c r="F31" s="13"/>
      <c r="G31" s="63"/>
      <c r="H31" s="64"/>
      <c r="I31" s="64"/>
      <c r="J31" s="65"/>
      <c r="K31" s="63"/>
      <c r="L31" s="64"/>
      <c r="M31" s="64"/>
      <c r="N31" s="65"/>
      <c r="O31" s="63"/>
      <c r="P31" s="64"/>
      <c r="Q31" s="64"/>
      <c r="R31" s="65"/>
      <c r="S31" s="63"/>
      <c r="T31" s="64"/>
      <c r="U31" s="64"/>
      <c r="V31" s="65"/>
      <c r="W31" s="63"/>
      <c r="X31" s="64"/>
      <c r="Y31" s="64"/>
      <c r="Z31" s="65"/>
      <c r="AA31" s="63"/>
      <c r="AB31" s="64"/>
      <c r="AC31" s="64"/>
      <c r="AD31" s="65"/>
      <c r="AE31" s="63"/>
      <c r="AF31" s="64"/>
      <c r="AG31" s="64"/>
      <c r="AH31" s="65"/>
      <c r="AI31" s="68" t="str">
        <f t="shared" si="0"/>
        <v/>
      </c>
      <c r="AJ31" s="69"/>
      <c r="AK31" s="69"/>
      <c r="AL31" s="70"/>
      <c r="AM31" s="1"/>
      <c r="AN31" s="41" t="s">
        <v>54</v>
      </c>
      <c r="AO31" s="41"/>
      <c r="AP31" s="41"/>
      <c r="AQ31" s="42">
        <v>1</v>
      </c>
      <c r="AR31" s="42" t="s">
        <v>32</v>
      </c>
      <c r="AS31" s="41"/>
      <c r="AT31" s="38"/>
      <c r="AU31" s="1"/>
      <c r="AV31" s="1"/>
    </row>
    <row r="32" spans="1:48" ht="14.1" customHeight="1" x14ac:dyDescent="0.2">
      <c r="A32" s="95"/>
      <c r="B32" s="96"/>
      <c r="C32" s="96"/>
      <c r="D32" s="96"/>
      <c r="E32" s="96"/>
      <c r="F32" s="97"/>
      <c r="G32" s="63"/>
      <c r="H32" s="64"/>
      <c r="I32" s="64"/>
      <c r="J32" s="65"/>
      <c r="K32" s="63"/>
      <c r="L32" s="64"/>
      <c r="M32" s="64"/>
      <c r="N32" s="65"/>
      <c r="O32" s="63"/>
      <c r="P32" s="64"/>
      <c r="Q32" s="64"/>
      <c r="R32" s="65"/>
      <c r="S32" s="63"/>
      <c r="T32" s="64"/>
      <c r="U32" s="64"/>
      <c r="V32" s="65"/>
      <c r="W32" s="63"/>
      <c r="X32" s="64"/>
      <c r="Y32" s="64"/>
      <c r="Z32" s="65"/>
      <c r="AA32" s="63"/>
      <c r="AB32" s="64"/>
      <c r="AC32" s="64"/>
      <c r="AD32" s="65"/>
      <c r="AE32" s="63"/>
      <c r="AF32" s="64"/>
      <c r="AG32" s="64"/>
      <c r="AH32" s="65"/>
      <c r="AI32" s="68" t="str">
        <f t="shared" si="0"/>
        <v/>
      </c>
      <c r="AJ32" s="69"/>
      <c r="AK32" s="69"/>
      <c r="AL32" s="70"/>
      <c r="AM32" s="1"/>
      <c r="AN32" s="41" t="s">
        <v>74</v>
      </c>
      <c r="AO32" s="41"/>
      <c r="AP32" s="41"/>
      <c r="AQ32" s="42"/>
      <c r="AR32" s="42"/>
      <c r="AS32" s="41"/>
      <c r="AT32" s="38"/>
      <c r="AU32" s="1"/>
      <c r="AV32" s="1"/>
    </row>
    <row r="33" spans="1:48" ht="14.1" customHeight="1" thickBot="1" x14ac:dyDescent="0.25">
      <c r="A33" s="95"/>
      <c r="B33" s="96"/>
      <c r="C33" s="96"/>
      <c r="D33" s="96"/>
      <c r="E33" s="96"/>
      <c r="F33" s="97"/>
      <c r="G33" s="63"/>
      <c r="H33" s="64"/>
      <c r="I33" s="64"/>
      <c r="J33" s="65"/>
      <c r="K33" s="63"/>
      <c r="L33" s="64"/>
      <c r="M33" s="64"/>
      <c r="N33" s="65"/>
      <c r="O33" s="63"/>
      <c r="P33" s="64"/>
      <c r="Q33" s="64"/>
      <c r="R33" s="65"/>
      <c r="S33" s="63"/>
      <c r="T33" s="64"/>
      <c r="U33" s="64"/>
      <c r="V33" s="65"/>
      <c r="W33" s="63"/>
      <c r="X33" s="64"/>
      <c r="Y33" s="64"/>
      <c r="Z33" s="65"/>
      <c r="AA33" s="63"/>
      <c r="AB33" s="64"/>
      <c r="AC33" s="64"/>
      <c r="AD33" s="65"/>
      <c r="AE33" s="63"/>
      <c r="AF33" s="64"/>
      <c r="AG33" s="64"/>
      <c r="AH33" s="65"/>
      <c r="AI33" s="68" t="str">
        <f>IF(SUM(G33:AH33)=0,"",SUM(G33:AH33))</f>
        <v/>
      </c>
      <c r="AJ33" s="69"/>
      <c r="AK33" s="69"/>
      <c r="AL33" s="70"/>
      <c r="AM33" s="1"/>
      <c r="AN33" s="41" t="s">
        <v>75</v>
      </c>
      <c r="AO33" s="41"/>
      <c r="AP33" s="41"/>
      <c r="AQ33" s="42" t="b">
        <v>0</v>
      </c>
      <c r="AR33" s="42" t="s">
        <v>51</v>
      </c>
      <c r="AS33" s="41"/>
      <c r="AT33" s="38"/>
      <c r="AU33" s="1"/>
      <c r="AV33" s="1"/>
    </row>
    <row r="34" spans="1:48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57" t="s">
        <v>28</v>
      </c>
      <c r="AF34" s="58"/>
      <c r="AG34" s="58"/>
      <c r="AH34" s="59"/>
      <c r="AI34" s="71" t="str">
        <f>IF(SUM(AI21:AL33)=0,"",SUM(AI21:AL33))</f>
        <v/>
      </c>
      <c r="AJ34" s="72"/>
      <c r="AK34" s="72"/>
      <c r="AL34" s="73"/>
      <c r="AM34" s="1"/>
      <c r="AN34" s="38" t="s">
        <v>76</v>
      </c>
      <c r="AO34" s="38"/>
      <c r="AP34" s="38"/>
      <c r="AQ34" s="38"/>
      <c r="AR34" s="38"/>
      <c r="AS34" s="38"/>
      <c r="AT34" s="38"/>
      <c r="AU34" s="1"/>
      <c r="AV34" s="1"/>
    </row>
    <row r="35" spans="1:48" ht="13.5" thickBot="1" x14ac:dyDescent="0.25">
      <c r="A35" s="30" t="s">
        <v>67</v>
      </c>
      <c r="B35" s="1"/>
      <c r="C35" s="1"/>
      <c r="D35" s="1"/>
      <c r="E35" s="1"/>
      <c r="F35" s="1"/>
      <c r="G35" s="1"/>
      <c r="H35" s="1"/>
      <c r="I35" s="1"/>
      <c r="J35" s="1"/>
      <c r="K35" s="1"/>
      <c r="M35" s="1" t="s">
        <v>31</v>
      </c>
      <c r="N35" s="1"/>
      <c r="O35" s="1"/>
      <c r="P35" s="1"/>
      <c r="R35" s="1" t="s">
        <v>32</v>
      </c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33"/>
      <c r="AE35" s="89"/>
      <c r="AF35" s="90"/>
      <c r="AG35" s="90"/>
      <c r="AH35" s="91"/>
      <c r="AI35" s="63"/>
      <c r="AJ35" s="64"/>
      <c r="AK35" s="64"/>
      <c r="AL35" s="65"/>
      <c r="AM35" s="1"/>
      <c r="AN35" s="38" t="s">
        <v>77</v>
      </c>
      <c r="AO35" s="38"/>
      <c r="AP35" s="38"/>
      <c r="AQ35" s="38"/>
      <c r="AR35" s="38"/>
      <c r="AS35" s="38"/>
      <c r="AT35" s="38"/>
      <c r="AU35" s="1"/>
      <c r="AV35" s="1"/>
    </row>
    <row r="36" spans="1:48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5"/>
      <c r="W36" s="1"/>
      <c r="X36" s="1"/>
      <c r="Y36" s="1"/>
      <c r="Z36" s="1"/>
      <c r="AA36" s="1"/>
      <c r="AB36" s="1"/>
      <c r="AC36" s="1"/>
      <c r="AD36" s="1"/>
      <c r="AE36" s="56" t="str">
        <f>IF(AI36&gt;=0,"CLAIM","REFUNDED")</f>
        <v>CLAIM</v>
      </c>
      <c r="AF36" s="53"/>
      <c r="AG36" s="53"/>
      <c r="AH36" s="87"/>
      <c r="AI36" s="92" t="str">
        <f>IF(AI34="","",AI34-AI35)</f>
        <v/>
      </c>
      <c r="AJ36" s="93"/>
      <c r="AK36" s="93"/>
      <c r="AL36" s="94"/>
      <c r="AM36" s="1"/>
      <c r="AN36" s="38"/>
      <c r="AO36" s="38"/>
      <c r="AP36" s="38"/>
      <c r="AQ36" s="38"/>
      <c r="AR36" s="38"/>
      <c r="AS36" s="38"/>
      <c r="AT36" s="38"/>
      <c r="AU36" s="1"/>
      <c r="AV36" s="1"/>
    </row>
    <row r="37" spans="1:48" x14ac:dyDescent="0.2">
      <c r="A37" s="1" t="s">
        <v>66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38"/>
      <c r="AO37" s="38"/>
      <c r="AP37" s="38"/>
      <c r="AQ37" s="38"/>
      <c r="AR37" s="38"/>
      <c r="AS37" s="38"/>
      <c r="AT37" s="38"/>
      <c r="AU37" s="1"/>
      <c r="AV37" s="1"/>
    </row>
    <row r="38" spans="1:48" ht="13.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34" t="s">
        <v>34</v>
      </c>
      <c r="Y38" s="35"/>
      <c r="Z38" s="35"/>
      <c r="AA38" s="35"/>
      <c r="AB38" s="35"/>
      <c r="AC38" s="35"/>
      <c r="AD38" s="35"/>
      <c r="AE38" s="35"/>
      <c r="AF38" s="35"/>
      <c r="AG38" s="35"/>
      <c r="AH38" s="36" t="s">
        <v>35</v>
      </c>
      <c r="AI38" s="68" t="str">
        <f>IF(AI34="","",ROUND(AI34,2))</f>
        <v/>
      </c>
      <c r="AJ38" s="69"/>
      <c r="AK38" s="69"/>
      <c r="AL38" s="70"/>
      <c r="AM38" s="1"/>
      <c r="AN38" s="38"/>
      <c r="AO38" s="38"/>
      <c r="AP38" s="38"/>
      <c r="AQ38" s="38"/>
      <c r="AR38" s="38"/>
      <c r="AS38" s="38"/>
      <c r="AT38" s="38"/>
      <c r="AU38" s="1"/>
      <c r="AV38" s="1"/>
    </row>
    <row r="39" spans="1:48" hidden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6"/>
      <c r="S39" s="6"/>
      <c r="T39" s="6"/>
      <c r="U39" s="6"/>
      <c r="V39" s="6"/>
      <c r="W39" s="1"/>
      <c r="X39" s="34" t="s">
        <v>72</v>
      </c>
      <c r="Y39" s="35"/>
      <c r="Z39" s="35"/>
      <c r="AA39" s="35"/>
      <c r="AB39" s="35"/>
      <c r="AC39" s="35"/>
      <c r="AD39" s="35"/>
      <c r="AE39" s="35"/>
      <c r="AF39" s="35"/>
      <c r="AG39" s="35"/>
      <c r="AH39" s="37"/>
      <c r="AI39" s="68" t="str">
        <f>IF(AI34="","",ROUND(AI38-(AI38/1.13),2))</f>
        <v/>
      </c>
      <c r="AJ39" s="69"/>
      <c r="AK39" s="69"/>
      <c r="AL39" s="70"/>
      <c r="AM39" s="1"/>
      <c r="AN39" s="38"/>
      <c r="AO39" s="38"/>
      <c r="AP39" s="38"/>
      <c r="AQ39" s="38"/>
      <c r="AR39" s="38"/>
      <c r="AS39" s="38"/>
      <c r="AT39" s="38"/>
      <c r="AU39" s="1"/>
      <c r="AV39" s="1"/>
    </row>
    <row r="40" spans="1:48" ht="13.5" x14ac:dyDescent="0.25">
      <c r="A40" s="30" t="s">
        <v>65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R40" s="1"/>
      <c r="S40" s="1"/>
      <c r="T40" s="1"/>
      <c r="U40" s="1"/>
      <c r="V40" s="1"/>
      <c r="W40" s="1"/>
      <c r="X40" s="12" t="s">
        <v>50</v>
      </c>
      <c r="Y40" s="35"/>
      <c r="Z40" s="35"/>
      <c r="AA40" s="35"/>
      <c r="AB40" s="35"/>
      <c r="AC40" s="35"/>
      <c r="AD40" s="35"/>
      <c r="AE40" s="35"/>
      <c r="AF40" s="35"/>
      <c r="AG40" s="35"/>
      <c r="AH40" s="36" t="s">
        <v>36</v>
      </c>
      <c r="AI40" s="68" t="str">
        <f>IF(AI34="","",IF(AQ33=TRUE(),SUM(Q61,Q62),0))</f>
        <v/>
      </c>
      <c r="AJ40" s="69"/>
      <c r="AK40" s="69"/>
      <c r="AL40" s="70"/>
      <c r="AM40" s="1"/>
      <c r="AN40" s="38"/>
      <c r="AO40" s="38"/>
      <c r="AP40" s="38"/>
      <c r="AQ40" s="38"/>
      <c r="AR40" s="38"/>
      <c r="AS40" s="38"/>
      <c r="AT40" s="38"/>
      <c r="AU40" s="1"/>
      <c r="AV40" s="1"/>
    </row>
    <row r="41" spans="1:48" ht="13.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34" t="s">
        <v>47</v>
      </c>
      <c r="Y41" s="35"/>
      <c r="Z41" s="35"/>
      <c r="AA41" s="35"/>
      <c r="AB41" s="35"/>
      <c r="AC41" s="35"/>
      <c r="AD41" s="35"/>
      <c r="AE41" s="35"/>
      <c r="AF41" s="35"/>
      <c r="AG41" s="35"/>
      <c r="AH41" s="36" t="s">
        <v>41</v>
      </c>
      <c r="AI41" s="68" t="str">
        <f>IF(AI38="",AI34,AI38-AI40)</f>
        <v/>
      </c>
      <c r="AJ41" s="69"/>
      <c r="AK41" s="69"/>
      <c r="AL41" s="70"/>
      <c r="AM41" s="1"/>
      <c r="AN41" s="38"/>
      <c r="AO41" s="38"/>
      <c r="AP41" s="38"/>
      <c r="AQ41" s="38"/>
      <c r="AR41" s="38"/>
      <c r="AS41" s="38"/>
      <c r="AT41" s="38"/>
      <c r="AU41" s="1"/>
      <c r="AV41" s="1"/>
    </row>
    <row r="42" spans="1:48" x14ac:dyDescent="0.2">
      <c r="A42" s="7" t="s">
        <v>29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38"/>
      <c r="AO42" s="38"/>
      <c r="AP42" s="38"/>
      <c r="AQ42" s="38"/>
      <c r="AR42" s="38"/>
      <c r="AS42" s="38"/>
      <c r="AT42" s="38"/>
      <c r="AU42" s="1"/>
      <c r="AV42" s="1"/>
    </row>
    <row r="43" spans="1:48" x14ac:dyDescent="0.2">
      <c r="A43" s="57" t="s">
        <v>10</v>
      </c>
      <c r="B43" s="58"/>
      <c r="C43" s="58"/>
      <c r="D43" s="58"/>
      <c r="E43" s="58"/>
      <c r="F43" s="59"/>
      <c r="G43" s="57" t="s">
        <v>68</v>
      </c>
      <c r="H43" s="58"/>
      <c r="I43" s="58"/>
      <c r="J43" s="58"/>
      <c r="K43" s="58"/>
      <c r="L43" s="58"/>
      <c r="M43" s="58"/>
      <c r="N43" s="58"/>
      <c r="O43" s="58"/>
      <c r="P43" s="58"/>
      <c r="Q43" s="46" t="s">
        <v>69</v>
      </c>
      <c r="R43" s="46"/>
      <c r="S43" s="46"/>
      <c r="T43" s="46"/>
      <c r="U43" s="46"/>
      <c r="V43" s="46"/>
      <c r="W43" s="46"/>
      <c r="X43" s="46"/>
      <c r="Y43" s="46"/>
      <c r="Z43" s="47"/>
      <c r="AA43" s="57" t="s">
        <v>70</v>
      </c>
      <c r="AB43" s="58"/>
      <c r="AC43" s="58"/>
      <c r="AD43" s="58"/>
      <c r="AE43" s="58"/>
      <c r="AF43" s="58"/>
      <c r="AG43" s="58"/>
      <c r="AH43" s="59"/>
      <c r="AI43" s="54" t="s">
        <v>30</v>
      </c>
      <c r="AJ43" s="54"/>
      <c r="AK43" s="54"/>
      <c r="AL43" s="54"/>
      <c r="AM43" s="1"/>
      <c r="AN43" s="38"/>
      <c r="AO43" s="38"/>
      <c r="AP43" s="38"/>
      <c r="AQ43" s="38"/>
      <c r="AR43" s="38"/>
      <c r="AS43" s="38"/>
      <c r="AT43" s="38"/>
      <c r="AU43" s="1"/>
      <c r="AV43" s="1"/>
    </row>
    <row r="44" spans="1:48" x14ac:dyDescent="0.2">
      <c r="A44" s="60"/>
      <c r="B44" s="61"/>
      <c r="C44" s="61"/>
      <c r="D44" s="61"/>
      <c r="E44" s="61"/>
      <c r="F44" s="62"/>
      <c r="G44" s="84"/>
      <c r="H44" s="85"/>
      <c r="I44" s="85"/>
      <c r="J44" s="85"/>
      <c r="K44" s="85"/>
      <c r="L44" s="85"/>
      <c r="M44" s="85"/>
      <c r="N44" s="85"/>
      <c r="O44" s="85"/>
      <c r="P44" s="86"/>
      <c r="Q44" s="84"/>
      <c r="R44" s="85"/>
      <c r="S44" s="85"/>
      <c r="T44" s="85"/>
      <c r="U44" s="85"/>
      <c r="V44" s="85"/>
      <c r="W44" s="85"/>
      <c r="X44" s="85"/>
      <c r="Y44" s="85"/>
      <c r="Z44" s="86"/>
      <c r="AA44" s="84"/>
      <c r="AB44" s="85"/>
      <c r="AC44" s="85"/>
      <c r="AD44" s="85"/>
      <c r="AE44" s="85"/>
      <c r="AF44" s="85"/>
      <c r="AG44" s="85"/>
      <c r="AH44" s="86"/>
      <c r="AI44" s="63"/>
      <c r="AJ44" s="64"/>
      <c r="AK44" s="64"/>
      <c r="AL44" s="65"/>
      <c r="AM44" s="1"/>
      <c r="AN44" s="38"/>
      <c r="AO44" s="38"/>
      <c r="AP44" s="38"/>
      <c r="AQ44" s="38"/>
      <c r="AR44" s="38"/>
      <c r="AS44" s="38"/>
      <c r="AT44" s="38"/>
      <c r="AU44" s="1"/>
      <c r="AV44" s="1"/>
    </row>
    <row r="45" spans="1:48" x14ac:dyDescent="0.2">
      <c r="A45" s="60"/>
      <c r="B45" s="61"/>
      <c r="C45" s="61"/>
      <c r="D45" s="61"/>
      <c r="E45" s="61"/>
      <c r="F45" s="62"/>
      <c r="G45" s="84"/>
      <c r="H45" s="85"/>
      <c r="I45" s="85"/>
      <c r="J45" s="85"/>
      <c r="K45" s="85"/>
      <c r="L45" s="85"/>
      <c r="M45" s="85"/>
      <c r="N45" s="85"/>
      <c r="O45" s="85"/>
      <c r="P45" s="86"/>
      <c r="Q45" s="84"/>
      <c r="R45" s="85"/>
      <c r="S45" s="85"/>
      <c r="T45" s="85"/>
      <c r="U45" s="85"/>
      <c r="V45" s="85"/>
      <c r="W45" s="85"/>
      <c r="X45" s="85"/>
      <c r="Y45" s="85"/>
      <c r="Z45" s="86"/>
      <c r="AA45" s="84"/>
      <c r="AB45" s="85"/>
      <c r="AC45" s="85"/>
      <c r="AD45" s="85"/>
      <c r="AE45" s="85"/>
      <c r="AF45" s="85"/>
      <c r="AG45" s="85"/>
      <c r="AH45" s="86"/>
      <c r="AI45" s="63"/>
      <c r="AJ45" s="64"/>
      <c r="AK45" s="64"/>
      <c r="AL45" s="65"/>
      <c r="AM45" s="1"/>
      <c r="AN45" s="38"/>
      <c r="AO45" s="38"/>
      <c r="AP45" s="38"/>
      <c r="AQ45" s="38"/>
      <c r="AR45" s="38"/>
      <c r="AS45" s="38"/>
      <c r="AT45" s="38"/>
      <c r="AU45" s="1"/>
      <c r="AV45" s="1"/>
    </row>
    <row r="46" spans="1:48" ht="13.5" thickBot="1" x14ac:dyDescent="0.25">
      <c r="A46" s="60"/>
      <c r="B46" s="61"/>
      <c r="C46" s="61"/>
      <c r="D46" s="61"/>
      <c r="E46" s="61"/>
      <c r="F46" s="62"/>
      <c r="G46" s="84"/>
      <c r="H46" s="85"/>
      <c r="I46" s="85"/>
      <c r="J46" s="85"/>
      <c r="K46" s="85"/>
      <c r="L46" s="85"/>
      <c r="M46" s="85"/>
      <c r="N46" s="85"/>
      <c r="O46" s="85"/>
      <c r="P46" s="86"/>
      <c r="Q46" s="84"/>
      <c r="R46" s="85"/>
      <c r="S46" s="85"/>
      <c r="T46" s="85"/>
      <c r="U46" s="85"/>
      <c r="V46" s="85"/>
      <c r="W46" s="85"/>
      <c r="X46" s="85"/>
      <c r="Y46" s="85"/>
      <c r="Z46" s="86"/>
      <c r="AA46" s="84"/>
      <c r="AB46" s="85"/>
      <c r="AC46" s="85"/>
      <c r="AD46" s="85"/>
      <c r="AE46" s="85"/>
      <c r="AF46" s="85"/>
      <c r="AG46" s="85"/>
      <c r="AH46" s="86"/>
      <c r="AI46" s="63"/>
      <c r="AJ46" s="64"/>
      <c r="AK46" s="64"/>
      <c r="AL46" s="65"/>
      <c r="AM46" s="1"/>
      <c r="AN46" s="38"/>
      <c r="AO46" s="38"/>
      <c r="AP46" s="38"/>
      <c r="AQ46" s="38"/>
      <c r="AR46" s="38"/>
      <c r="AS46" s="38"/>
      <c r="AT46" s="38"/>
      <c r="AU46" s="1"/>
      <c r="AV46" s="1"/>
    </row>
    <row r="47" spans="1:48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AA47" s="1"/>
      <c r="AB47" s="1"/>
      <c r="AC47" s="1"/>
      <c r="AD47" s="1"/>
      <c r="AE47" s="57" t="s">
        <v>28</v>
      </c>
      <c r="AF47" s="58"/>
      <c r="AG47" s="58"/>
      <c r="AH47" s="58"/>
      <c r="AI47" s="71" t="str">
        <f>IF(SUM(AI44:AL46)=0,"",SUM(AI44:AL46))</f>
        <v/>
      </c>
      <c r="AJ47" s="72"/>
      <c r="AK47" s="72"/>
      <c r="AL47" s="73"/>
      <c r="AM47" s="1"/>
      <c r="AN47" s="38"/>
      <c r="AO47" s="38"/>
      <c r="AP47" s="38"/>
      <c r="AQ47" s="38"/>
      <c r="AR47" s="38"/>
      <c r="AS47" s="38"/>
      <c r="AT47" s="38"/>
      <c r="AU47" s="1"/>
      <c r="AV47" s="1"/>
    </row>
    <row r="48" spans="1:48" x14ac:dyDescent="0.2">
      <c r="A48" s="7" t="s">
        <v>37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38"/>
      <c r="AO48" s="38"/>
      <c r="AP48" s="38"/>
      <c r="AQ48" s="38"/>
      <c r="AR48" s="38"/>
      <c r="AS48" s="38"/>
      <c r="AT48" s="38"/>
      <c r="AU48" s="1"/>
      <c r="AV48" s="1"/>
    </row>
    <row r="49" spans="1:48" x14ac:dyDescent="0.2">
      <c r="A49" s="57" t="s">
        <v>10</v>
      </c>
      <c r="B49" s="58"/>
      <c r="C49" s="58"/>
      <c r="D49" s="58"/>
      <c r="E49" s="58"/>
      <c r="F49" s="59"/>
      <c r="G49" s="18" t="s">
        <v>38</v>
      </c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53" t="s">
        <v>44</v>
      </c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87"/>
      <c r="AI49" s="54" t="s">
        <v>30</v>
      </c>
      <c r="AJ49" s="54"/>
      <c r="AK49" s="54"/>
      <c r="AL49" s="54"/>
      <c r="AM49" s="1"/>
      <c r="AN49" s="38"/>
      <c r="AO49" s="38"/>
      <c r="AP49" s="38"/>
      <c r="AQ49" s="38"/>
      <c r="AR49" s="38"/>
      <c r="AS49" s="38"/>
      <c r="AT49" s="38"/>
      <c r="AU49" s="1"/>
      <c r="AV49" s="1"/>
    </row>
    <row r="50" spans="1:48" x14ac:dyDescent="0.2">
      <c r="A50" s="60"/>
      <c r="B50" s="61"/>
      <c r="C50" s="61"/>
      <c r="D50" s="61"/>
      <c r="E50" s="61"/>
      <c r="F50" s="62"/>
      <c r="G50" s="84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6"/>
      <c r="W50" s="84"/>
      <c r="X50" s="85"/>
      <c r="Y50" s="85"/>
      <c r="Z50" s="85"/>
      <c r="AA50" s="85"/>
      <c r="AB50" s="85"/>
      <c r="AC50" s="85"/>
      <c r="AD50" s="85"/>
      <c r="AE50" s="85"/>
      <c r="AF50" s="85"/>
      <c r="AG50" s="85"/>
      <c r="AH50" s="85"/>
      <c r="AI50" s="63"/>
      <c r="AJ50" s="64"/>
      <c r="AK50" s="64"/>
      <c r="AL50" s="65"/>
      <c r="AM50" s="1"/>
      <c r="AN50" s="38"/>
      <c r="AO50" s="38"/>
      <c r="AP50" s="38"/>
      <c r="AQ50" s="38"/>
      <c r="AR50" s="38"/>
      <c r="AS50" s="38"/>
      <c r="AT50" s="38"/>
      <c r="AU50" s="1"/>
      <c r="AV50" s="1"/>
    </row>
    <row r="51" spans="1:48" x14ac:dyDescent="0.2">
      <c r="A51" s="60"/>
      <c r="B51" s="61"/>
      <c r="C51" s="61"/>
      <c r="D51" s="61"/>
      <c r="E51" s="61"/>
      <c r="F51" s="62"/>
      <c r="G51" s="84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6"/>
      <c r="W51" s="84"/>
      <c r="X51" s="85"/>
      <c r="Y51" s="85"/>
      <c r="Z51" s="85"/>
      <c r="AA51" s="85"/>
      <c r="AB51" s="85"/>
      <c r="AC51" s="85"/>
      <c r="AD51" s="85"/>
      <c r="AE51" s="85"/>
      <c r="AF51" s="85"/>
      <c r="AG51" s="85"/>
      <c r="AH51" s="85"/>
      <c r="AI51" s="63"/>
      <c r="AJ51" s="64"/>
      <c r="AK51" s="64"/>
      <c r="AL51" s="65"/>
      <c r="AM51" s="1"/>
      <c r="AN51" s="38"/>
      <c r="AO51" s="38"/>
      <c r="AP51" s="38"/>
      <c r="AQ51" s="38"/>
      <c r="AR51" s="38"/>
      <c r="AS51" s="38"/>
      <c r="AT51" s="38"/>
      <c r="AU51" s="1"/>
      <c r="AV51" s="1"/>
    </row>
    <row r="52" spans="1:48" ht="13.5" thickBot="1" x14ac:dyDescent="0.25">
      <c r="A52" s="60"/>
      <c r="B52" s="61"/>
      <c r="C52" s="61"/>
      <c r="D52" s="61"/>
      <c r="E52" s="61"/>
      <c r="F52" s="62"/>
      <c r="G52" s="84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6"/>
      <c r="W52" s="84"/>
      <c r="X52" s="85"/>
      <c r="Y52" s="85"/>
      <c r="Z52" s="85"/>
      <c r="AA52" s="85"/>
      <c r="AB52" s="85"/>
      <c r="AC52" s="85"/>
      <c r="AD52" s="85"/>
      <c r="AE52" s="85"/>
      <c r="AF52" s="85"/>
      <c r="AG52" s="85"/>
      <c r="AH52" s="85"/>
      <c r="AI52" s="63"/>
      <c r="AJ52" s="64"/>
      <c r="AK52" s="64"/>
      <c r="AL52" s="65"/>
      <c r="AM52" s="1"/>
      <c r="AN52" s="38"/>
      <c r="AO52" s="38"/>
      <c r="AP52" s="38"/>
      <c r="AQ52" s="38"/>
      <c r="AR52" s="38"/>
      <c r="AS52" s="38"/>
      <c r="AT52" s="38"/>
      <c r="AU52" s="1"/>
      <c r="AV52" s="1"/>
    </row>
    <row r="53" spans="1:48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57" t="s">
        <v>28</v>
      </c>
      <c r="AF53" s="58"/>
      <c r="AG53" s="58"/>
      <c r="AH53" s="58"/>
      <c r="AI53" s="71" t="str">
        <f>IF(SUM(AI50:AL52)=0,"",SUM(AI50:AL52))</f>
        <v/>
      </c>
      <c r="AJ53" s="72"/>
      <c r="AK53" s="72"/>
      <c r="AL53" s="73"/>
      <c r="AM53" s="1"/>
      <c r="AN53" s="38"/>
      <c r="AO53" s="38"/>
      <c r="AP53" s="38"/>
      <c r="AQ53" s="38"/>
      <c r="AR53" s="38"/>
      <c r="AS53" s="38"/>
      <c r="AT53" s="38"/>
      <c r="AU53" s="1"/>
      <c r="AV53" s="1"/>
    </row>
    <row r="54" spans="1:48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88"/>
      <c r="AF54" s="88"/>
      <c r="AG54" s="88"/>
      <c r="AH54" s="88"/>
      <c r="AI54" s="88"/>
      <c r="AJ54" s="88"/>
      <c r="AK54" s="88"/>
      <c r="AL54" s="88"/>
      <c r="AM54" s="1"/>
      <c r="AN54" s="38"/>
      <c r="AO54" s="38"/>
      <c r="AP54" s="38"/>
      <c r="AQ54" s="38"/>
      <c r="AR54" s="38"/>
      <c r="AS54" s="38"/>
      <c r="AT54" s="38"/>
      <c r="AU54" s="1"/>
      <c r="AV54" s="1"/>
    </row>
    <row r="55" spans="1:48" x14ac:dyDescent="0.2">
      <c r="A55" s="7" t="s">
        <v>84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38"/>
      <c r="AO55" s="38"/>
      <c r="AP55" s="38"/>
      <c r="AQ55" s="38"/>
      <c r="AR55" s="38"/>
      <c r="AS55" s="38"/>
      <c r="AT55" s="38"/>
      <c r="AU55" s="1"/>
      <c r="AV55" s="1"/>
    </row>
    <row r="56" spans="1:48" x14ac:dyDescent="0.2">
      <c r="A56" s="53" t="s">
        <v>83</v>
      </c>
      <c r="B56" s="53"/>
      <c r="C56" s="53" t="s">
        <v>82</v>
      </c>
      <c r="D56" s="53"/>
      <c r="E56" s="54" t="s">
        <v>86</v>
      </c>
      <c r="F56" s="54"/>
      <c r="G56" s="56" t="s">
        <v>87</v>
      </c>
      <c r="H56" s="53"/>
      <c r="I56" s="53"/>
      <c r="J56" s="52"/>
      <c r="K56" s="56" t="s">
        <v>95</v>
      </c>
      <c r="L56" s="53"/>
      <c r="M56" s="87"/>
      <c r="N56" s="56" t="s">
        <v>88</v>
      </c>
      <c r="O56" s="53"/>
      <c r="P56" s="53"/>
      <c r="Q56" s="18" t="s">
        <v>30</v>
      </c>
      <c r="R56" s="18"/>
      <c r="S56" s="18"/>
      <c r="T56" s="19"/>
      <c r="U56" s="1"/>
      <c r="V56" s="29" t="s">
        <v>57</v>
      </c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38"/>
      <c r="AO56" s="38"/>
      <c r="AP56" s="38"/>
      <c r="AQ56" s="38"/>
      <c r="AR56" s="38"/>
      <c r="AS56" s="38"/>
      <c r="AT56" s="38"/>
      <c r="AU56" s="1"/>
      <c r="AV56" s="1"/>
    </row>
    <row r="57" spans="1:48" x14ac:dyDescent="0.2">
      <c r="A57" s="55"/>
      <c r="B57" s="55"/>
      <c r="C57" s="66"/>
      <c r="D57" s="67"/>
      <c r="E57" s="55"/>
      <c r="F57" s="55"/>
      <c r="G57" s="74"/>
      <c r="H57" s="75"/>
      <c r="I57" s="75"/>
      <c r="J57" s="76"/>
      <c r="K57" s="99"/>
      <c r="L57" s="100"/>
      <c r="M57" s="101"/>
      <c r="N57" s="83"/>
      <c r="O57" s="83"/>
      <c r="P57" s="83"/>
      <c r="Q57" s="63"/>
      <c r="R57" s="64"/>
      <c r="S57" s="64"/>
      <c r="T57" s="65"/>
      <c r="U57" s="1"/>
      <c r="V57" s="1" t="s">
        <v>58</v>
      </c>
      <c r="W57" s="1" t="s">
        <v>59</v>
      </c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38"/>
      <c r="AO57" s="38"/>
      <c r="AP57" s="38"/>
      <c r="AQ57" s="38"/>
      <c r="AR57" s="38"/>
      <c r="AS57" s="38"/>
      <c r="AT57" s="38"/>
      <c r="AU57" s="1"/>
      <c r="AV57" s="1"/>
    </row>
    <row r="58" spans="1:48" x14ac:dyDescent="0.2">
      <c r="A58" s="55"/>
      <c r="B58" s="55"/>
      <c r="C58" s="66"/>
      <c r="D58" s="67"/>
      <c r="E58" s="55"/>
      <c r="F58" s="55"/>
      <c r="G58" s="74"/>
      <c r="H58" s="75"/>
      <c r="I58" s="75"/>
      <c r="J58" s="76"/>
      <c r="K58" s="99"/>
      <c r="L58" s="100"/>
      <c r="M58" s="101"/>
      <c r="N58" s="83"/>
      <c r="O58" s="83"/>
      <c r="P58" s="83"/>
      <c r="Q58" s="63"/>
      <c r="R58" s="64"/>
      <c r="S58" s="64"/>
      <c r="T58" s="65"/>
      <c r="U58" s="1"/>
      <c r="V58" s="1" t="s">
        <v>60</v>
      </c>
      <c r="W58" s="1" t="s">
        <v>79</v>
      </c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38"/>
      <c r="AO58" s="38"/>
      <c r="AP58" s="38"/>
      <c r="AQ58" s="38"/>
      <c r="AR58" s="38"/>
      <c r="AS58" s="38"/>
      <c r="AT58" s="38"/>
      <c r="AU58" s="1"/>
      <c r="AV58" s="1"/>
    </row>
    <row r="59" spans="1:48" ht="13.5" thickBot="1" x14ac:dyDescent="0.25">
      <c r="A59" s="55"/>
      <c r="B59" s="55"/>
      <c r="C59" s="66"/>
      <c r="D59" s="67"/>
      <c r="E59" s="55"/>
      <c r="F59" s="55"/>
      <c r="G59" s="74"/>
      <c r="H59" s="75"/>
      <c r="I59" s="75"/>
      <c r="J59" s="76"/>
      <c r="K59" s="99"/>
      <c r="L59" s="100"/>
      <c r="M59" s="101"/>
      <c r="N59" s="83"/>
      <c r="O59" s="83"/>
      <c r="P59" s="83"/>
      <c r="Q59" s="63"/>
      <c r="R59" s="64"/>
      <c r="S59" s="64"/>
      <c r="T59" s="65"/>
      <c r="U59" s="1"/>
      <c r="V59" s="1" t="s">
        <v>61</v>
      </c>
      <c r="W59" s="1" t="s">
        <v>63</v>
      </c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38"/>
      <c r="AO59" s="38"/>
      <c r="AP59" s="38"/>
      <c r="AQ59" s="38"/>
      <c r="AR59" s="38"/>
      <c r="AS59" s="38"/>
      <c r="AT59" s="38"/>
      <c r="AU59" s="1"/>
      <c r="AV59" s="1"/>
    </row>
    <row r="60" spans="1:48" ht="13.5" x14ac:dyDescent="0.25">
      <c r="A60" s="14" t="s">
        <v>39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3"/>
      <c r="Q60" s="71" t="str">
        <f>IF(SUM(Q57:T59)=0,"",SUM(Q57:T59))</f>
        <v/>
      </c>
      <c r="R60" s="72"/>
      <c r="S60" s="72"/>
      <c r="T60" s="73"/>
      <c r="U60" s="1"/>
      <c r="V60" s="1" t="s">
        <v>62</v>
      </c>
      <c r="W60" s="1" t="s">
        <v>80</v>
      </c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38"/>
      <c r="AO60" s="38"/>
      <c r="AP60" s="38"/>
      <c r="AQ60" s="38"/>
      <c r="AR60" s="38"/>
      <c r="AS60" s="38"/>
      <c r="AT60" s="38"/>
      <c r="AU60" s="1"/>
      <c r="AV60" s="1"/>
    </row>
    <row r="61" spans="1:48" ht="13.5" x14ac:dyDescent="0.25">
      <c r="A61" s="15" t="s">
        <v>48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3"/>
      <c r="Q61" s="68" t="str">
        <f>IF((AI38)="","",IF(AQ33=TRUE(),ROUND((AI38-(AI38/1.13))*5/13*0.67,2),0))</f>
        <v/>
      </c>
      <c r="R61" s="69"/>
      <c r="S61" s="69"/>
      <c r="T61" s="70"/>
      <c r="U61" s="1"/>
      <c r="V61" s="1" t="s">
        <v>64</v>
      </c>
      <c r="W61" s="1" t="s">
        <v>81</v>
      </c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38"/>
      <c r="AO61" s="38"/>
      <c r="AP61" s="38"/>
      <c r="AQ61" s="38"/>
      <c r="AR61" s="38"/>
      <c r="AS61" s="38"/>
      <c r="AT61" s="38"/>
      <c r="AU61" s="1"/>
      <c r="AV61" s="1"/>
    </row>
    <row r="62" spans="1:48" ht="14.25" thickBot="1" x14ac:dyDescent="0.3">
      <c r="A62" s="15" t="s">
        <v>49</v>
      </c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3"/>
      <c r="Q62" s="68" t="str">
        <f>IF((AI38)="","",IF(AQ33=TRUE(),ROUND((AI38-(AI38/1.13))*8/13*0.78,2),0))</f>
        <v/>
      </c>
      <c r="R62" s="69"/>
      <c r="S62" s="69"/>
      <c r="T62" s="70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38"/>
      <c r="AO62" s="38"/>
      <c r="AP62" s="38"/>
      <c r="AQ62" s="38"/>
      <c r="AR62" s="38"/>
      <c r="AS62" s="38"/>
      <c r="AT62" s="38"/>
      <c r="AU62" s="1"/>
      <c r="AV62" s="1"/>
    </row>
    <row r="63" spans="1:48" ht="13.5" x14ac:dyDescent="0.25">
      <c r="A63" s="26" t="s">
        <v>40</v>
      </c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8"/>
      <c r="Q63" s="71" t="str">
        <f>IF(Q60="","",IF(Q61="",Q60+0,Q60+Q61+Q62))</f>
        <v/>
      </c>
      <c r="R63" s="72"/>
      <c r="S63" s="72"/>
      <c r="T63" s="73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38"/>
      <c r="AQ63" s="38"/>
      <c r="AR63" s="38"/>
      <c r="AS63" s="38"/>
      <c r="AT63" s="38"/>
      <c r="AU63" s="1"/>
      <c r="AV63" s="1"/>
    </row>
    <row r="64" spans="1:48" ht="14.1" customHeight="1" thickBot="1" x14ac:dyDescent="0.25">
      <c r="A64" s="12" t="s">
        <v>46</v>
      </c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77" t="str">
        <f>IF(Q63="","",-AI35)</f>
        <v/>
      </c>
      <c r="R64" s="78"/>
      <c r="S64" s="78"/>
      <c r="T64" s="79"/>
      <c r="U64" s="3"/>
      <c r="V64" s="3"/>
      <c r="W64" s="3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38"/>
      <c r="AQ64" s="38"/>
      <c r="AR64" s="38"/>
      <c r="AS64" s="38"/>
      <c r="AT64" s="38"/>
      <c r="AU64" s="1"/>
      <c r="AV64" s="1"/>
    </row>
    <row r="65" spans="1:48" ht="14.1" customHeight="1" thickBot="1" x14ac:dyDescent="0.3">
      <c r="A65" s="20" t="str">
        <f>CONCATENATE("TOTAL ",AE36)</f>
        <v>TOTAL CLAIM</v>
      </c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2"/>
      <c r="Q65" s="80" t="str">
        <f>IF(Q63="","",Q63+Q64)</f>
        <v/>
      </c>
      <c r="R65" s="81"/>
      <c r="S65" s="81"/>
      <c r="T65" s="82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38"/>
      <c r="AQ65" s="38"/>
      <c r="AR65" s="38"/>
      <c r="AS65" s="38"/>
      <c r="AT65" s="38"/>
      <c r="AU65" s="1"/>
      <c r="AV65" s="1"/>
    </row>
    <row r="66" spans="1:48" ht="14.1" customHeight="1" thickTop="1" x14ac:dyDescent="0.2">
      <c r="A66" s="1"/>
      <c r="B66" s="1"/>
      <c r="C66" s="1"/>
      <c r="D66" s="1"/>
      <c r="E66" s="16"/>
      <c r="F66" s="3"/>
      <c r="G66" s="3"/>
      <c r="H66" s="3"/>
      <c r="I66" s="3"/>
      <c r="J66" s="3"/>
      <c r="K66" s="3"/>
      <c r="L66" s="3"/>
      <c r="M66" s="3"/>
      <c r="N66" s="102" t="str">
        <f>IF(Q63&lt;&gt;AI34,"NO MATCH","")</f>
        <v/>
      </c>
      <c r="O66" s="102"/>
      <c r="P66" s="102"/>
      <c r="Q66" s="102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38"/>
      <c r="AQ66" s="38"/>
      <c r="AR66" s="38"/>
      <c r="AS66" s="38"/>
      <c r="AT66" s="38"/>
      <c r="AU66" s="1"/>
      <c r="AV66" s="1"/>
    </row>
    <row r="67" spans="1:48" x14ac:dyDescent="0.2">
      <c r="A67" s="29" t="s">
        <v>85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38"/>
      <c r="AQ67" s="38"/>
      <c r="AR67" s="38"/>
      <c r="AS67" s="38"/>
      <c r="AT67" s="38"/>
      <c r="AU67" s="1"/>
      <c r="AV67" s="1"/>
    </row>
    <row r="68" spans="1:48" x14ac:dyDescent="0.2">
      <c r="A68" s="7" t="s">
        <v>89</v>
      </c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3"/>
      <c r="V68" s="3"/>
      <c r="W68" s="3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38"/>
      <c r="AQ68" s="38"/>
      <c r="AR68" s="38"/>
      <c r="AS68" s="38"/>
      <c r="AT68" s="38"/>
      <c r="AU68" s="1"/>
      <c r="AV68" s="1"/>
    </row>
    <row r="69" spans="1:48" x14ac:dyDescent="0.2">
      <c r="A69" s="7" t="s">
        <v>93</v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3"/>
      <c r="V69" s="3"/>
      <c r="W69" s="3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38"/>
      <c r="AQ69" s="38"/>
      <c r="AR69" s="38"/>
      <c r="AS69" s="38"/>
      <c r="AT69" s="38"/>
      <c r="AU69" s="1"/>
      <c r="AV69" s="1"/>
    </row>
    <row r="70" spans="1:48" x14ac:dyDescent="0.2">
      <c r="A70" s="7" t="s">
        <v>90</v>
      </c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38"/>
      <c r="AQ70" s="38"/>
      <c r="AR70" s="38"/>
      <c r="AS70" s="38"/>
      <c r="AT70" s="38"/>
      <c r="AU70" s="1"/>
      <c r="AV70" s="1"/>
    </row>
    <row r="71" spans="1:48" x14ac:dyDescent="0.2">
      <c r="A71" s="7" t="s">
        <v>91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38"/>
      <c r="AQ71" s="38"/>
      <c r="AR71" s="38"/>
      <c r="AS71" s="38"/>
      <c r="AT71" s="38"/>
      <c r="AU71" s="1"/>
      <c r="AV71" s="1"/>
    </row>
    <row r="72" spans="1:48" x14ac:dyDescent="0.2">
      <c r="A72" s="7" t="s">
        <v>94</v>
      </c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98"/>
      <c r="V72" s="98"/>
      <c r="W72" s="98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38"/>
      <c r="AQ72" s="38"/>
      <c r="AR72" s="38"/>
      <c r="AS72" s="38"/>
      <c r="AT72" s="38"/>
      <c r="AU72" s="1"/>
      <c r="AV72" s="1"/>
    </row>
    <row r="73" spans="1:48" x14ac:dyDescent="0.2">
      <c r="A73" s="7" t="s">
        <v>92</v>
      </c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38"/>
      <c r="AO73" s="38"/>
      <c r="AP73" s="38"/>
      <c r="AQ73" s="38"/>
      <c r="AR73" s="38"/>
      <c r="AS73" s="38"/>
      <c r="AT73" s="38"/>
      <c r="AU73" s="1"/>
      <c r="AV73" s="1"/>
    </row>
  </sheetData>
  <sheetProtection selectLockedCells="1"/>
  <mergeCells count="220">
    <mergeCell ref="O32:R32"/>
    <mergeCell ref="O33:R33"/>
    <mergeCell ref="Q44:Z44"/>
    <mergeCell ref="Q45:Z45"/>
    <mergeCell ref="Q46:Z46"/>
    <mergeCell ref="G50:V50"/>
    <mergeCell ref="G51:V51"/>
    <mergeCell ref="G52:V52"/>
    <mergeCell ref="C6:I6"/>
    <mergeCell ref="F10:V10"/>
    <mergeCell ref="F12:V12"/>
    <mergeCell ref="O19:R19"/>
    <mergeCell ref="O20:R20"/>
    <mergeCell ref="O23:R23"/>
    <mergeCell ref="O24:R24"/>
    <mergeCell ref="O25:R25"/>
    <mergeCell ref="O26:R26"/>
    <mergeCell ref="O3:X3"/>
    <mergeCell ref="A18:C19"/>
    <mergeCell ref="G21:J21"/>
    <mergeCell ref="K21:N21"/>
    <mergeCell ref="S22:V22"/>
    <mergeCell ref="A45:F45"/>
    <mergeCell ref="A46:F46"/>
    <mergeCell ref="AE22:AH22"/>
    <mergeCell ref="AE26:AH26"/>
    <mergeCell ref="AE24:AH24"/>
    <mergeCell ref="S26:V26"/>
    <mergeCell ref="G25:J25"/>
    <mergeCell ref="AA22:AD22"/>
    <mergeCell ref="G22:J22"/>
    <mergeCell ref="K22:N22"/>
    <mergeCell ref="N16:P16"/>
    <mergeCell ref="G20:J20"/>
    <mergeCell ref="K20:N20"/>
    <mergeCell ref="G19:J19"/>
    <mergeCell ref="K19:N19"/>
    <mergeCell ref="G26:J26"/>
    <mergeCell ref="K26:N26"/>
    <mergeCell ref="A44:F44"/>
    <mergeCell ref="G44:P44"/>
    <mergeCell ref="C8:K8"/>
    <mergeCell ref="L8:V8"/>
    <mergeCell ref="AA20:AD20"/>
    <mergeCell ref="E16:K16"/>
    <mergeCell ref="N14:P14"/>
    <mergeCell ref="AA15:AL15"/>
    <mergeCell ref="AI20:AL20"/>
    <mergeCell ref="AE20:AH20"/>
    <mergeCell ref="W20:Z20"/>
    <mergeCell ref="AA8:AL8"/>
    <mergeCell ref="AA19:AD19"/>
    <mergeCell ref="AE19:AH19"/>
    <mergeCell ref="AI18:AL19"/>
    <mergeCell ref="E14:K14"/>
    <mergeCell ref="S19:V19"/>
    <mergeCell ref="W19:Z19"/>
    <mergeCell ref="S20:V20"/>
    <mergeCell ref="AI24:AL24"/>
    <mergeCell ref="W23:Z23"/>
    <mergeCell ref="G23:J23"/>
    <mergeCell ref="K23:N23"/>
    <mergeCell ref="S23:V23"/>
    <mergeCell ref="W24:Z24"/>
    <mergeCell ref="AA24:AD24"/>
    <mergeCell ref="G24:J24"/>
    <mergeCell ref="K24:N24"/>
    <mergeCell ref="S24:V24"/>
    <mergeCell ref="AA23:AD23"/>
    <mergeCell ref="AE23:AH23"/>
    <mergeCell ref="AI23:AL23"/>
    <mergeCell ref="O21:R21"/>
    <mergeCell ref="O22:R22"/>
    <mergeCell ref="W22:Z22"/>
    <mergeCell ref="AI22:AL22"/>
    <mergeCell ref="AA21:AD21"/>
    <mergeCell ref="AE21:AH21"/>
    <mergeCell ref="AI21:AL21"/>
    <mergeCell ref="W21:Z21"/>
    <mergeCell ref="S21:V21"/>
    <mergeCell ref="S28:V28"/>
    <mergeCell ref="G27:J27"/>
    <mergeCell ref="K27:N27"/>
    <mergeCell ref="S27:V27"/>
    <mergeCell ref="K25:N25"/>
    <mergeCell ref="S25:V25"/>
    <mergeCell ref="AE28:AH28"/>
    <mergeCell ref="AI28:AL28"/>
    <mergeCell ref="W27:Z27"/>
    <mergeCell ref="AA27:AD27"/>
    <mergeCell ref="AE27:AH27"/>
    <mergeCell ref="AI27:AL27"/>
    <mergeCell ref="W28:Z28"/>
    <mergeCell ref="AA28:AD28"/>
    <mergeCell ref="AI26:AL26"/>
    <mergeCell ref="AE25:AH25"/>
    <mergeCell ref="AI25:AL25"/>
    <mergeCell ref="W26:Z26"/>
    <mergeCell ref="AA26:AD26"/>
    <mergeCell ref="W25:Z25"/>
    <mergeCell ref="AA25:AD25"/>
    <mergeCell ref="O27:R27"/>
    <mergeCell ref="O28:R28"/>
    <mergeCell ref="AE31:AH31"/>
    <mergeCell ref="AI31:AL31"/>
    <mergeCell ref="G31:J31"/>
    <mergeCell ref="K31:N31"/>
    <mergeCell ref="S31:V31"/>
    <mergeCell ref="W31:Z31"/>
    <mergeCell ref="AA31:AD31"/>
    <mergeCell ref="AE29:AH29"/>
    <mergeCell ref="AI29:AL29"/>
    <mergeCell ref="G30:J30"/>
    <mergeCell ref="K30:N30"/>
    <mergeCell ref="S30:V30"/>
    <mergeCell ref="W30:Z30"/>
    <mergeCell ref="AA30:AD30"/>
    <mergeCell ref="AE30:AH30"/>
    <mergeCell ref="AI30:AL30"/>
    <mergeCell ref="G29:J29"/>
    <mergeCell ref="K29:N29"/>
    <mergeCell ref="S29:V29"/>
    <mergeCell ref="W29:Z29"/>
    <mergeCell ref="AA29:AD29"/>
    <mergeCell ref="O29:R29"/>
    <mergeCell ref="O30:R30"/>
    <mergeCell ref="O31:R31"/>
    <mergeCell ref="U72:W72"/>
    <mergeCell ref="A33:F33"/>
    <mergeCell ref="G33:J33"/>
    <mergeCell ref="K33:N33"/>
    <mergeCell ref="AE54:AH54"/>
    <mergeCell ref="AA32:AD32"/>
    <mergeCell ref="AE32:AH32"/>
    <mergeCell ref="K32:N32"/>
    <mergeCell ref="S32:V32"/>
    <mergeCell ref="W32:Z32"/>
    <mergeCell ref="N58:P58"/>
    <mergeCell ref="G57:J57"/>
    <mergeCell ref="G58:J58"/>
    <mergeCell ref="W52:AH52"/>
    <mergeCell ref="G45:P45"/>
    <mergeCell ref="AE47:AH47"/>
    <mergeCell ref="K56:M56"/>
    <mergeCell ref="K57:M57"/>
    <mergeCell ref="K58:M58"/>
    <mergeCell ref="K59:M59"/>
    <mergeCell ref="G43:P43"/>
    <mergeCell ref="AA43:AH43"/>
    <mergeCell ref="AA44:AH44"/>
    <mergeCell ref="N66:Q66"/>
    <mergeCell ref="AI38:AL38"/>
    <mergeCell ref="AI41:AL41"/>
    <mergeCell ref="AI39:AL39"/>
    <mergeCell ref="AI54:AL54"/>
    <mergeCell ref="AI45:AL45"/>
    <mergeCell ref="AI46:AL46"/>
    <mergeCell ref="A51:F51"/>
    <mergeCell ref="AA33:AD33"/>
    <mergeCell ref="G32:J32"/>
    <mergeCell ref="AI35:AL35"/>
    <mergeCell ref="AE35:AH35"/>
    <mergeCell ref="AE34:AH34"/>
    <mergeCell ref="AI40:AL40"/>
    <mergeCell ref="AE36:AH36"/>
    <mergeCell ref="AI36:AL36"/>
    <mergeCell ref="AI32:AL32"/>
    <mergeCell ref="G46:P46"/>
    <mergeCell ref="A52:F52"/>
    <mergeCell ref="A32:F32"/>
    <mergeCell ref="AI34:AL34"/>
    <mergeCell ref="AI33:AL33"/>
    <mergeCell ref="AE33:AH33"/>
    <mergeCell ref="S33:V33"/>
    <mergeCell ref="W33:Z33"/>
    <mergeCell ref="AI43:AL43"/>
    <mergeCell ref="AI47:AL47"/>
    <mergeCell ref="AI53:AL53"/>
    <mergeCell ref="AI51:AL51"/>
    <mergeCell ref="AI52:AL52"/>
    <mergeCell ref="AI49:AL49"/>
    <mergeCell ref="AI50:AL50"/>
    <mergeCell ref="AI44:AL44"/>
    <mergeCell ref="AE53:AH53"/>
    <mergeCell ref="AA45:AH45"/>
    <mergeCell ref="AA46:AH46"/>
    <mergeCell ref="W49:AH49"/>
    <mergeCell ref="W50:AH50"/>
    <mergeCell ref="W51:AH51"/>
    <mergeCell ref="Q64:T64"/>
    <mergeCell ref="Q65:T65"/>
    <mergeCell ref="Q59:T59"/>
    <mergeCell ref="Q63:T63"/>
    <mergeCell ref="Q57:T57"/>
    <mergeCell ref="N57:P57"/>
    <mergeCell ref="N56:P56"/>
    <mergeCell ref="N59:P59"/>
    <mergeCell ref="E58:F58"/>
    <mergeCell ref="E59:F59"/>
    <mergeCell ref="A58:B58"/>
    <mergeCell ref="A59:B59"/>
    <mergeCell ref="C57:D57"/>
    <mergeCell ref="C58:D58"/>
    <mergeCell ref="C59:D59"/>
    <mergeCell ref="Q62:T62"/>
    <mergeCell ref="Q60:T60"/>
    <mergeCell ref="Q61:T61"/>
    <mergeCell ref="Q58:T58"/>
    <mergeCell ref="G59:J59"/>
    <mergeCell ref="A56:B56"/>
    <mergeCell ref="C56:D56"/>
    <mergeCell ref="E56:F56"/>
    <mergeCell ref="E57:F57"/>
    <mergeCell ref="G56:I56"/>
    <mergeCell ref="A49:F49"/>
    <mergeCell ref="A50:F50"/>
    <mergeCell ref="G28:J28"/>
    <mergeCell ref="K28:N28"/>
    <mergeCell ref="A57:B57"/>
    <mergeCell ref="A43:F43"/>
  </mergeCells>
  <phoneticPr fontId="5" type="noConversion"/>
  <conditionalFormatting sqref="G22:O22 S22:AH22">
    <cfRule type="cellIs" dxfId="9" priority="6" operator="greaterThan">
      <formula>17</formula>
    </cfRule>
  </conditionalFormatting>
  <conditionalFormatting sqref="G28:AH28">
    <cfRule type="cellIs" dxfId="7" priority="4" operator="greaterThan">
      <formula>22</formula>
    </cfRule>
  </conditionalFormatting>
  <conditionalFormatting sqref="G29:AH29">
    <cfRule type="cellIs" dxfId="6" priority="3" operator="greaterThan">
      <formula>35</formula>
    </cfRule>
  </conditionalFormatting>
  <conditionalFormatting sqref="M35">
    <cfRule type="expression" dxfId="5" priority="8" stopIfTrue="1">
      <formula>$AQ$31=TRUE</formula>
    </cfRule>
  </conditionalFormatting>
  <conditionalFormatting sqref="Q65:T65">
    <cfRule type="cellIs" dxfId="4" priority="9" stopIfTrue="1" operator="lessThan">
      <formula>0</formula>
    </cfRule>
  </conditionalFormatting>
  <conditionalFormatting sqref="R35">
    <cfRule type="expression" dxfId="3" priority="7" stopIfTrue="1">
      <formula>$AQ$30=TRUE</formula>
    </cfRule>
  </conditionalFormatting>
  <conditionalFormatting sqref="AI40">
    <cfRule type="cellIs" dxfId="2" priority="10" stopIfTrue="1" operator="greaterThan">
      <formula>0</formula>
    </cfRule>
  </conditionalFormatting>
  <conditionalFormatting sqref="G27:O27 S27:AH27">
    <cfRule type="cellIs" dxfId="1" priority="2" operator="greaterThan">
      <formula>17</formula>
    </cfRule>
  </conditionalFormatting>
  <dataValidations count="6">
    <dataValidation type="textLength" operator="lessThanOrEqual" allowBlank="1" showInputMessage="1" showErrorMessage="1" errorTitle="Incorrect Telephone Extension!" error="Please enter the University of Windsor telephone extension." sqref="U72:W72" xr:uid="{00000000-0002-0000-0000-000000000000}">
      <formula1>4</formula1>
    </dataValidation>
    <dataValidation type="whole" operator="lessThanOrEqual" allowBlank="1" showInputMessage="1" showErrorMessage="1" errorTitle="Incorrect cheque req. number!" error="Please enter the six-digit cheque requisition number only." sqref="AE35" xr:uid="{00000000-0002-0000-0000-000001000000}">
      <formula1>999999</formula1>
    </dataValidation>
    <dataValidation type="decimal" errorStyle="warning" allowBlank="1" showInputMessage="1" showErrorMessage="1" errorTitle="Claim Greater Than Per Diem Rate" error="Amount claimed exceeds specified per diem rate.  Attach supporting original receipts to claim submission." sqref="S22:AH22 G22:O22 S27:AH27 G27:O27" xr:uid="{00000000-0002-0000-0000-000002000000}">
      <formula1>0</formula1>
      <formula2>17</formula2>
    </dataValidation>
    <dataValidation type="decimal" errorStyle="warning" allowBlank="1" showInputMessage="1" showErrorMessage="1" errorTitle="Claim Exceeds Per Diem Rate" error="Amount claimed exceeds specified per diem rate.  Attach supporting original receipts to claim submission." sqref="G28:AH28" xr:uid="{00000000-0002-0000-0000-000004000000}">
      <formula1>0</formula1>
      <formula2>22</formula2>
    </dataValidation>
    <dataValidation type="list" allowBlank="1" showInputMessage="1" showErrorMessage="1" sqref="Q15:U17" xr:uid="{00000000-0002-0000-0000-000005000000}">
      <formula1>$AN$29:$AN$35</formula1>
    </dataValidation>
    <dataValidation type="decimal" errorStyle="warning" allowBlank="1" showInputMessage="1" showErrorMessage="1" errorTitle="Claim Exceeds Per Diem Rate" error="Amount claimed exceeds specified per diem rate.  Attach supporting original receipts to claim submission." sqref="G29:AH29" xr:uid="{00000000-0002-0000-0000-000007000000}">
      <formula1>0</formula1>
      <formula2>43</formula2>
    </dataValidation>
  </dataValidations>
  <pageMargins left="0.75" right="0.25" top="0.5" bottom="0.5" header="0.3" footer="0.3"/>
  <pageSetup scale="72" orientation="portrait" r:id="rId1"/>
  <headerFooter alignWithMargins="0">
    <oddFooter xml:space="preserve">&amp;L&amp;8&amp;F&amp;R&amp;8Revised: October 2024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8" r:id="rId4" name="Option Button 44">
              <controlPr defaultSize="0" autoFill="0" autoLine="0" autoPict="0">
                <anchor moveWithCells="1">
                  <from>
                    <xdr:col>10</xdr:col>
                    <xdr:colOff>9525</xdr:colOff>
                    <xdr:row>33</xdr:row>
                    <xdr:rowOff>133350</xdr:rowOff>
                  </from>
                  <to>
                    <xdr:col>11</xdr:col>
                    <xdr:colOff>133350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5" name="Option Button 45">
              <controlPr defaultSize="0" autoFill="0" autoLine="0" autoPict="0">
                <anchor moveWithCells="1">
                  <from>
                    <xdr:col>15</xdr:col>
                    <xdr:colOff>28575</xdr:colOff>
                    <xdr:row>33</xdr:row>
                    <xdr:rowOff>142875</xdr:rowOff>
                  </from>
                  <to>
                    <xdr:col>16</xdr:col>
                    <xdr:colOff>152400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6" name="Check Box 46">
              <controlPr defaultSize="0" autoFill="0" autoLine="0" autoPict="0">
                <anchor moveWithCells="1">
                  <from>
                    <xdr:col>15</xdr:col>
                    <xdr:colOff>19050</xdr:colOff>
                    <xdr:row>35</xdr:row>
                    <xdr:rowOff>133350</xdr:rowOff>
                  </from>
                  <to>
                    <xdr:col>16</xdr:col>
                    <xdr:colOff>142875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7" name="Check Box 47">
              <controlPr defaultSize="0" autoFill="0" autoLine="0" autoPict="0">
                <anchor moveWithCells="1">
                  <from>
                    <xdr:col>15</xdr:col>
                    <xdr:colOff>19050</xdr:colOff>
                    <xdr:row>38</xdr:row>
                    <xdr:rowOff>0</xdr:rowOff>
                  </from>
                  <to>
                    <xdr:col>16</xdr:col>
                    <xdr:colOff>142875</xdr:colOff>
                    <xdr:row>40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98A67F63D0134C8337443A26B16EB0" ma:contentTypeVersion="19" ma:contentTypeDescription="Create a new document." ma:contentTypeScope="" ma:versionID="8dfd8d6b24897ce5b28cd732de1f24a5">
  <xsd:schema xmlns:xsd="http://www.w3.org/2001/XMLSchema" xmlns:xs="http://www.w3.org/2001/XMLSchema" xmlns:p="http://schemas.microsoft.com/office/2006/metadata/properties" xmlns:ns2="e41feeaa-0b34-4ec9-861f-6807f33a6702" xmlns:ns3="cbbf6b29-13c0-47c9-b1c4-b7a2fd4cdcaa" targetNamespace="http://schemas.microsoft.com/office/2006/metadata/properties" ma:root="true" ma:fieldsID="52738b63c4e12fd4bd246ed579bd407f" ns2:_="" ns3:_="">
    <xsd:import namespace="e41feeaa-0b34-4ec9-861f-6807f33a6702"/>
    <xsd:import namespace="cbbf6b29-13c0-47c9-b1c4-b7a2fd4cdc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1feeaa-0b34-4ec9-861f-6807f33a67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9bee80c-1694-4361-82b6-5997d1554e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bf6b29-13c0-47c9-b1c4-b7a2fd4cdca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6ec02a-3507-4248-8f92-8f4fba3fa498}" ma:internalName="TaxCatchAll" ma:showField="CatchAllData" ma:web="cbbf6b29-13c0-47c9-b1c4-b7a2fd4cdc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bbf6b29-13c0-47c9-b1c4-b7a2fd4cdcaa" xsi:nil="true"/>
    <lcf76f155ced4ddcb4097134ff3c332f xmlns="e41feeaa-0b34-4ec9-861f-6807f33a670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77E06FF-514E-498B-BD31-040AD185FDF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4463DB-C652-4038-8E03-6BEC0FE93F57}"/>
</file>

<file path=customXml/itemProps3.xml><?xml version="1.0" encoding="utf-8"?>
<ds:datastoreItem xmlns:ds="http://schemas.openxmlformats.org/officeDocument/2006/customXml" ds:itemID="{F71F22EE-3FA6-4455-B9FC-9C3475BB43CF}">
  <ds:schemaRefs>
    <ds:schemaRef ds:uri="http://schemas.microsoft.com/office/2006/metadata/properties"/>
    <ds:schemaRef ds:uri="http://schemas.microsoft.com/office/infopath/2007/PartnerControls"/>
    <ds:schemaRef ds:uri="cbbf6b29-13c0-47c9-b1c4-b7a2fd4cdcaa"/>
    <ds:schemaRef ds:uri="e41feeaa-0b34-4ec9-861f-6807f33a670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Travel Expense Form</vt:lpstr>
      <vt:lpstr>'Travel Expense Form'!_43</vt:lpstr>
      <vt:lpstr>_43_day</vt:lpstr>
      <vt:lpstr>'Travel Expense Form'!Print_Area</vt:lpstr>
    </vt:vector>
  </TitlesOfParts>
  <Company>University of Windsor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Kuntz</dc:creator>
  <cp:lastModifiedBy>Janet Coop</cp:lastModifiedBy>
  <cp:lastPrinted>2024-10-22T12:28:46Z</cp:lastPrinted>
  <dcterms:created xsi:type="dcterms:W3CDTF">2006-02-08T17:06:26Z</dcterms:created>
  <dcterms:modified xsi:type="dcterms:W3CDTF">2025-08-29T16:19:37Z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0x0101004798A67F63D0134C8337443A26B16EB0</vt:lpwstr>
  </property>
</Properties>
</file>